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jimenez\Downloads\"/>
    </mc:Choice>
  </mc:AlternateContent>
  <xr:revisionPtr revIDLastSave="0" documentId="13_ncr:1_{8069C10C-5F7C-4E19-8A79-9A3D61FB4F4E}" xr6:coauthVersionLast="47" xr6:coauthVersionMax="47" xr10:uidLastSave="{00000000-0000-0000-0000-000000000000}"/>
  <bookViews>
    <workbookView xWindow="-120" yWindow="-120" windowWidth="29040" windowHeight="15840" xr2:uid="{6D9A6D43-88F2-4899-9B5A-89FCB8EC37D3}"/>
  </bookViews>
  <sheets>
    <sheet name="LA_FNCER" sheetId="1" r:id="rId1"/>
    <sheet name="Tramites en evaluación" sheetId="6" r:id="rId2"/>
    <sheet name="Linea de tiempo" sheetId="7" r:id="rId3"/>
  </sheets>
  <definedNames>
    <definedName name="_xlnm._FilterDatabase" localSheetId="0" hidden="1">LA_FNCER!$A$1:$P$58</definedName>
    <definedName name="_xlnm._FilterDatabase" localSheetId="1" hidden="1">'Tramites en evaluación'!$A$1:$O$12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7" l="1"/>
  <c r="B2" i="7"/>
</calcChain>
</file>

<file path=xl/sharedStrings.xml><?xml version="1.0" encoding="utf-8"?>
<sst xmlns="http://schemas.openxmlformats.org/spreadsheetml/2006/main" count="779" uniqueCount="341">
  <si>
    <t xml:space="preserve">Tipo
</t>
  </si>
  <si>
    <t>Expediente</t>
  </si>
  <si>
    <t>Nombre</t>
  </si>
  <si>
    <t>Empresa</t>
  </si>
  <si>
    <t>Departamento</t>
  </si>
  <si>
    <t>Municipio</t>
  </si>
  <si>
    <t>F. Auto de inicio</t>
  </si>
  <si>
    <t>Resolución</t>
  </si>
  <si>
    <t xml:space="preserve"> Fecha L.A</t>
  </si>
  <si>
    <t>C. Generación (Mw)</t>
  </si>
  <si>
    <t>T. Área (ha)</t>
  </si>
  <si>
    <t>Relación área MW/ha</t>
  </si>
  <si>
    <t xml:space="preserve"> T. Línea Km</t>
  </si>
  <si>
    <t>Total tCO2eq/MWh</t>
  </si>
  <si>
    <t>Región SSLA</t>
  </si>
  <si>
    <t>Etapa SSLA</t>
  </si>
  <si>
    <t>Eólico</t>
  </si>
  <si>
    <t>LAV0007-00-2018</t>
  </si>
  <si>
    <t>Proyecto de generacion de energia eolica ALPHA</t>
  </si>
  <si>
    <t xml:space="preserve">	VIENTOS DEL NORTE S.A.S. E.S.P.</t>
  </si>
  <si>
    <t>La Guajira</t>
  </si>
  <si>
    <t>Maicao y Uribia</t>
  </si>
  <si>
    <t>NA</t>
  </si>
  <si>
    <t>Caribe</t>
  </si>
  <si>
    <t>Preconstrucción</t>
  </si>
  <si>
    <t>Fotovoltaico</t>
  </si>
  <si>
    <t>LAV0052-00-2018</t>
  </si>
  <si>
    <t>Fotovoltaico Celsia Solar - Valledupar</t>
  </si>
  <si>
    <t xml:space="preserve">	CELSIA COLOMBIA S.A. E.S.P.</t>
  </si>
  <si>
    <t>Cesar</t>
  </si>
  <si>
    <t>Valledupar</t>
  </si>
  <si>
    <t>Construcción</t>
  </si>
  <si>
    <t>LAV0056-00-2018</t>
  </si>
  <si>
    <t xml:space="preserve">Proyecto de Generación de Energía Eólica BETA </t>
  </si>
  <si>
    <t xml:space="preserve">	EOLOS ENERGIA S.A.S. E.S.P.</t>
  </si>
  <si>
    <t>LAV0027-00-2018</t>
  </si>
  <si>
    <t xml:space="preserve">CELSIA Solar Chicamocha </t>
  </si>
  <si>
    <t>CELSIA COLOMBIA S.A. E.S.P.</t>
  </si>
  <si>
    <t>Santander</t>
  </si>
  <si>
    <t>Los Santos</t>
  </si>
  <si>
    <t>Medio Magdalena</t>
  </si>
  <si>
    <t>LAV0018-00-2019</t>
  </si>
  <si>
    <t xml:space="preserve">Parque Fotovoltaico La Loma 150mw y Su Línea de Conexión a la subestación La Loma </t>
  </si>
  <si>
    <t>ENEL COLOMBIA S.A. E.S.P</t>
  </si>
  <si>
    <t>El Paso</t>
  </si>
  <si>
    <t>Operación</t>
  </si>
  <si>
    <t>LAV0029-00-2019</t>
  </si>
  <si>
    <t>Parque Eólico WINDPESHI</t>
  </si>
  <si>
    <t xml:space="preserve">	ENEL COLOMBIA S.A. E.S.P</t>
  </si>
  <si>
    <t>LAV0036-00-2020</t>
  </si>
  <si>
    <t>Parque Solar Fotovoltaico Guayepo 400 MW, su Línea de Evacuación 500kv y Bahía de Conexión</t>
  </si>
  <si>
    <t>GUAYEPO SOLAR S A S</t>
  </si>
  <si>
    <t>Atlántico</t>
  </si>
  <si>
    <t>Ponedera y Sabanalarga</t>
  </si>
  <si>
    <t>9.72</t>
  </si>
  <si>
    <t>LAV0008-00-2021</t>
  </si>
  <si>
    <t xml:space="preserve">Parque Solar Valledupar </t>
  </si>
  <si>
    <t xml:space="preserve">ENEL GREEN POWER COLOMBIA S A S E S P	</t>
  </si>
  <si>
    <t xml:space="preserve"> 325,48 </t>
  </si>
  <si>
    <t>LAV0041-00-2020</t>
  </si>
  <si>
    <t>Estudio De Impacto Ambiental Del Proyecto Atlántico Photovoltaic De 199,5 MW</t>
  </si>
  <si>
    <t xml:space="preserve">ATLANTICO PHOTOVOLTAIC S.A.S. </t>
  </si>
  <si>
    <t>Sabanalarga y Usiacurí</t>
  </si>
  <si>
    <t>415.44</t>
  </si>
  <si>
    <t>3.47</t>
  </si>
  <si>
    <t>LAV0038-00-2020</t>
  </si>
  <si>
    <t xml:space="preserve">Proyecto Parque Eólico Guajira II </t>
  </si>
  <si>
    <t xml:space="preserve">ISAGEN S.A. E.S.P.	</t>
  </si>
  <si>
    <t>Maicao</t>
  </si>
  <si>
    <t>LAV0007-00-2021</t>
  </si>
  <si>
    <t>Portón Del Sol</t>
  </si>
  <si>
    <t xml:space="preserve">PARQUE SOLAR PORTON DEL SOL S.A.S E.S.P	</t>
  </si>
  <si>
    <t>Caldas</t>
  </si>
  <si>
    <t>La Dorada</t>
  </si>
  <si>
    <t>Alto Magdalena</t>
  </si>
  <si>
    <t>Línea de Transmisión</t>
  </si>
  <si>
    <t>LAV0002-00-2021</t>
  </si>
  <si>
    <t xml:space="preserve">Línea Eléctrica de Transmisión Parque Eólico Windpeshi – Subestación Cuestecitas </t>
  </si>
  <si>
    <t xml:space="preserve">ENEL COLOMBIA S.A. E.S.P. </t>
  </si>
  <si>
    <t>LAV0032-00-2021</t>
  </si>
  <si>
    <t xml:space="preserve"> Proyecto Parque Solar Fotovoltaico Potreritos 168MW</t>
  </si>
  <si>
    <t>ACCIONA ENERGIA COLOMBIA SAS</t>
  </si>
  <si>
    <t>San Juan del Cesar y el Molino</t>
  </si>
  <si>
    <t>LAV0030-00-2021</t>
  </si>
  <si>
    <t xml:space="preserve">Linea parque solar San Felipe </t>
  </si>
  <si>
    <t>CSF SAN FELIPE CONTINUA SAS ES</t>
  </si>
  <si>
    <t>Tolima</t>
  </si>
  <si>
    <t>Armero</t>
  </si>
  <si>
    <t>LAV0048-00-2021</t>
  </si>
  <si>
    <t xml:space="preserve">Lìnea de conexión Porton de sol </t>
  </si>
  <si>
    <t>PARQUE SOLAR PORTON DEL SOL S.A.S E.S.P</t>
  </si>
  <si>
    <t>LAV0018-00-2021</t>
  </si>
  <si>
    <t>Construcción Y Operación Del Proyecto Solar Escobal 1 20,2 MW, Solar Escobal 2 20,2 MW, Solar Escobal 3 20,2 MW, Solar Escobal 4 19,7 MW Y Solar Escobal 5 19,7 MW.</t>
  </si>
  <si>
    <t xml:space="preserve">CELSIA COLOMBIA S.A. E.S.P.	</t>
  </si>
  <si>
    <t>Ibagué</t>
  </si>
  <si>
    <t> 141,46</t>
  </si>
  <si>
    <t>LAV0051-00-2021</t>
  </si>
  <si>
    <t>Línea de transmisión 500 kV Cuestecitas – Copey- Fundación</t>
  </si>
  <si>
    <t>INTERCONEXION ELECTRICA S.A. E.S.P.</t>
  </si>
  <si>
    <t>Magdalena
La Guajira
Cesar</t>
  </si>
  <si>
    <r>
      <rPr>
        <b/>
        <sz val="9"/>
        <color rgb="FF000000"/>
        <rFont val="Aptos Narrow"/>
        <family val="2"/>
        <scheme val="minor"/>
      </rPr>
      <t>(La Guajira)</t>
    </r>
    <r>
      <rPr>
        <sz val="9"/>
        <color rgb="FF000000"/>
        <rFont val="Aptos Narrow"/>
        <family val="2"/>
        <scheme val="minor"/>
      </rPr>
      <t xml:space="preserve"> Albania, Barracas, Distracción, El Molino, Fonseca, Hato Nuevo, La Jagua del Pilar, San Juan del Cesar, Urumita, Villanueva, Riohacha. 
</t>
    </r>
    <r>
      <rPr>
        <b/>
        <sz val="9"/>
        <color rgb="FF000000"/>
        <rFont val="Aptos Narrow"/>
        <family val="2"/>
        <scheme val="minor"/>
      </rPr>
      <t>(Magdalena)</t>
    </r>
    <r>
      <rPr>
        <sz val="9"/>
        <color rgb="FF000000"/>
        <rFont val="Aptos Narrow"/>
        <family val="2"/>
        <scheme val="minor"/>
      </rPr>
      <t xml:space="preserve">Algarrobo.
</t>
    </r>
    <r>
      <rPr>
        <b/>
        <sz val="9"/>
        <color rgb="FF000000"/>
        <rFont val="Aptos Narrow"/>
        <family val="2"/>
        <scheme val="minor"/>
      </rPr>
      <t>(Cesar)</t>
    </r>
    <r>
      <rPr>
        <sz val="9"/>
        <color rgb="FF000000"/>
        <rFont val="Aptos Narrow"/>
        <family val="2"/>
        <scheme val="minor"/>
      </rPr>
      <t>Valledupar, Boscononia, El Copey, La Paz, San Diego</t>
    </r>
  </si>
  <si>
    <t>LAV0067-00-2021</t>
  </si>
  <si>
    <t>Parque Eólico Casa Eléctrica</t>
  </si>
  <si>
    <t>JEMEIWAA KA´I S.A.S E.S.P</t>
  </si>
  <si>
    <t>Uribia</t>
  </si>
  <si>
    <t>LAM8237-00</t>
  </si>
  <si>
    <t>Línea de transmisión Cuestecitas- Majayura a 230 kV</t>
  </si>
  <si>
    <t>Maicao y Albania</t>
  </si>
  <si>
    <t>LAV0003-00-2022</t>
  </si>
  <si>
    <t>Línea parque Potreritos Subestación San Juan 220 Kv</t>
  </si>
  <si>
    <t>El molino y San Juan del Cesar</t>
  </si>
  <si>
    <t>LAV0084-00-2021</t>
  </si>
  <si>
    <t>Proyecto Fotovoltaico Shangri-LA.</t>
  </si>
  <si>
    <t>OPERADORA SHANGRI-LA S.A.S E.S.P</t>
  </si>
  <si>
    <t>Ibague y Piedras</t>
  </si>
  <si>
    <t> 294,385</t>
  </si>
  <si>
    <t>LAV0004-00-2022</t>
  </si>
  <si>
    <t>Proyecto eólico EO200i</t>
  </si>
  <si>
    <t>EMPRESAS PUBLICAS DE MEDELLIN E.S.P.</t>
  </si>
  <si>
    <t>LAV0002-00-2022</t>
  </si>
  <si>
    <t>Línea De Transmisión 230 Kv Csf Continua Cartago</t>
  </si>
  <si>
    <t>CSF CARTAGO CONTINUA S.A.S. E.S.P.</t>
  </si>
  <si>
    <t xml:space="preserve">Valle del Cauca </t>
  </si>
  <si>
    <t>Cartago, Obando</t>
  </si>
  <si>
    <t xml:space="preserve">Pacifico - Río Cauca </t>
  </si>
  <si>
    <t>LAV0060-00-2021</t>
  </si>
  <si>
    <t>Parque Solar Fotovoltaico Guayacanes 200 MW</t>
  </si>
  <si>
    <t>FOTOVOLTAICO LOS GUAYACANES SAS</t>
  </si>
  <si>
    <t>Bolívar</t>
  </si>
  <si>
    <t>LAV0010-00-2022</t>
  </si>
  <si>
    <t>Parque Solar Puerta De Oro 300 MW</t>
  </si>
  <si>
    <t>PARQUE SOLAR PUERTA DE ORO SAS</t>
  </si>
  <si>
    <t>Cundinamarca</t>
  </si>
  <si>
    <t>Chaguaní y Guaduas</t>
  </si>
  <si>
    <t>LAV0011-00-2022</t>
  </si>
  <si>
    <t>Línea de transmisión 500 kV Cuestecitas – La Loma</t>
  </si>
  <si>
    <t>Grupo de Energía de Bogotá (GEB)</t>
  </si>
  <si>
    <t>La Guajira
Cesar</t>
  </si>
  <si>
    <r>
      <rPr>
        <b/>
        <sz val="9"/>
        <color theme="1"/>
        <rFont val="Aptos Narrow"/>
        <family val="2"/>
        <scheme val="minor"/>
      </rPr>
      <t>(La Guajira)</t>
    </r>
    <r>
      <rPr>
        <sz val="9"/>
        <color theme="1"/>
        <rFont val="Aptos Narrow"/>
        <family val="2"/>
        <scheme val="minor"/>
      </rPr>
      <t xml:space="preserve"> Albania, Riohacha, Distracción, San Juan del Cesar, Villanueva
</t>
    </r>
    <r>
      <rPr>
        <b/>
        <sz val="9"/>
        <color theme="1"/>
        <rFont val="Aptos Narrow"/>
        <family val="2"/>
        <scheme val="minor"/>
      </rPr>
      <t>(Cesar)</t>
    </r>
    <r>
      <rPr>
        <sz val="9"/>
        <color theme="1"/>
        <rFont val="Aptos Narrow"/>
        <family val="2"/>
        <scheme val="minor"/>
      </rPr>
      <t xml:space="preserve"> Valledupar, Becerril, El Paso, La Paz.</t>
    </r>
  </si>
  <si>
    <t>LAV0024-00-2022</t>
  </si>
  <si>
    <t>Parque Solar Fotovoltaico Guayepo 200 MW Y Su Línea De Evacuación 500KV</t>
  </si>
  <si>
    <t xml:space="preserve">GUAYEPO SOLAR S A S	</t>
  </si>
  <si>
    <t>LAV0028-00-2022</t>
  </si>
  <si>
    <t>Parque Solar Andromeda Y Línea De Transmisión De 220 kV</t>
  </si>
  <si>
    <t xml:space="preserve">	MAINSTREAM COLOMBIA S.A.S</t>
  </si>
  <si>
    <t>Sucre</t>
  </si>
  <si>
    <t>Toluviejo</t>
  </si>
  <si>
    <t>LAV0042-00-2022</t>
  </si>
  <si>
    <t>Línea De Transmisión El Campano - Chinú 230 Kv</t>
  </si>
  <si>
    <t>EL CAMPANO SOLAR S.A.S.</t>
  </si>
  <si>
    <t>Córdoba</t>
  </si>
  <si>
    <t>Chinú</t>
  </si>
  <si>
    <t>LAV0044-00-2022</t>
  </si>
  <si>
    <t>Línea de transmisión 220 KV del parque solar fotovoltaico Wimke</t>
  </si>
  <si>
    <t>PARQUE SOLAR FOTOVOLTAICO WIMKE S.A.S.</t>
  </si>
  <si>
    <t>San Juan del Cesar</t>
  </si>
  <si>
    <t>LAV0048-00-2022</t>
  </si>
  <si>
    <t>Licencia Ambiental Estudio De Impacto Ambiental Planta Solar Barzalosa</t>
  </si>
  <si>
    <t xml:space="preserve">BARZALOSA S.A.S	</t>
  </si>
  <si>
    <t>Nariño</t>
  </si>
  <si>
    <t>LAV0052-00-2022</t>
  </si>
  <si>
    <t>Parque solar fotovoltaico Cañahuete 240 MW</t>
  </si>
  <si>
    <t>DRUMMOND ENERGY, INC</t>
  </si>
  <si>
    <t>El Paso y Chiriguaná</t>
  </si>
  <si>
    <t>LAV0060-00-2022</t>
  </si>
  <si>
    <t>Línea De Transmisión Copey De 100 Del Verano</t>
  </si>
  <si>
    <t>VERANO CAPITAL COLOMBIA S.A.S.</t>
  </si>
  <si>
    <t>El copey</t>
  </si>
  <si>
    <t>LAV0064-00-2022</t>
  </si>
  <si>
    <t>Ampliación De Una Bahía De Línea Tipo Gis En La SE Sabanalarga 500kv</t>
  </si>
  <si>
    <t>ATLANTICO PHOTOVOLTAIC S.A.S.</t>
  </si>
  <si>
    <t>Sabanalarga</t>
  </si>
  <si>
    <t>19/10/2022</t>
  </si>
  <si>
    <t>LAV0082-00-2022</t>
  </si>
  <si>
    <t>Nueva Subestación Toluviejo 220 Kv Y Líneas De Transmisión Asociadas   Tramo 2</t>
  </si>
  <si>
    <t xml:space="preserve">Sucre
Bolívar </t>
  </si>
  <si>
    <r>
      <rPr>
        <b/>
        <sz val="9"/>
        <color theme="1"/>
        <rFont val="Aptos Narrow"/>
        <family val="2"/>
        <scheme val="minor"/>
      </rPr>
      <t>(Sucre)</t>
    </r>
    <r>
      <rPr>
        <sz val="9"/>
        <color theme="1"/>
        <rFont val="Aptos Narrow"/>
        <family val="2"/>
        <scheme val="minor"/>
      </rPr>
      <t xml:space="preserve">Toluviejo, Santiago de Tolú y San Onofre 
</t>
    </r>
    <r>
      <rPr>
        <b/>
        <sz val="9"/>
        <color theme="1"/>
        <rFont val="Aptos Narrow"/>
        <family val="2"/>
        <scheme val="minor"/>
      </rPr>
      <t>(Bolivar)</t>
    </r>
    <r>
      <rPr>
        <sz val="9"/>
        <color theme="1"/>
        <rFont val="Aptos Narrow"/>
        <family val="2"/>
        <scheme val="minor"/>
      </rPr>
      <t>María La Baja, Arjona, Turbaco y Santa Rosa
de Lima</t>
    </r>
  </si>
  <si>
    <t>LAV0080-00-2022</t>
  </si>
  <si>
    <t>Parque Solar Andes Fase 1 (Yariguíes 260 Mw) Y Fase 2 (Andes 100 Mw)</t>
  </si>
  <si>
    <t>YARIGUIES SOLAR S.A.S. E.S.P.</t>
  </si>
  <si>
    <t>Barrancabermeja</t>
  </si>
  <si>
    <t>LAV0026-00-2023</t>
  </si>
  <si>
    <t>Parque Eólico Trupillo</t>
  </si>
  <si>
    <t xml:space="preserve">EOLICA LA VELA S.A.S.	</t>
  </si>
  <si>
    <t>LAV0022-00-2023</t>
  </si>
  <si>
    <t>Línea De Conexión A 500kv Casa Eléctrica-Colectora I Y Subestación Casa Eléctrica</t>
  </si>
  <si>
    <t>AES COLOMBIA &amp; CIA S C A E S P</t>
  </si>
  <si>
    <t>LAV0041-00-2023</t>
  </si>
  <si>
    <t>Parque Solar Puertos de Santander</t>
  </si>
  <si>
    <t xml:space="preserve">ANDES SOLAR III S.A.S	</t>
  </si>
  <si>
    <t>Cimitarra</t>
  </si>
  <si>
    <t>LAV0044-00-2023</t>
  </si>
  <si>
    <t>Parque Solar Fotovoltaico Amanecer 150 MW y su Línea de Transmisión a 230 kV hacia la subestación Purnio</t>
  </si>
  <si>
    <t>VOLTALIA COLOMBIA SAS</t>
  </si>
  <si>
    <t>LAV0048-00-2023</t>
  </si>
  <si>
    <t>Línea De Transmisión Eléctrica A 230 Kv Para La Conexión Del Parque Solar Puerta De Oro</t>
  </si>
  <si>
    <t xml:space="preserve">	PARQUE SOLAR PUERTA DE ORO SAS</t>
  </si>
  <si>
    <t>Cundinamarca
Tolima</t>
  </si>
  <si>
    <t>Guaduas
Guayabal y Honda</t>
  </si>
  <si>
    <t>LAV0058-00-2023</t>
  </si>
  <si>
    <t>Línea de Transmisión 230 kV – Conexión Parques Solares Andes a la Subestación Sogamoso</t>
  </si>
  <si>
    <t>VERDNET S.A.S. E.S.P.</t>
  </si>
  <si>
    <t xml:space="preserve">Barrancabermeja, Betulia y San Vicente de Chucurí </t>
  </si>
  <si>
    <t>LAV0033-00-2023</t>
  </si>
  <si>
    <t>Línea de Transmisión Asociada a la Conexión Cuestecitas- Colectora 1 a 500 kV.</t>
  </si>
  <si>
    <t>GRUPO ENERGIA BOGOTA S A ESP</t>
  </si>
  <si>
    <t>Albania, Maicao, Manaure y Uribia</t>
  </si>
  <si>
    <t>LAV0014-00-2024</t>
  </si>
  <si>
    <t xml:space="preserve">Parque Solar La Virginia (100MW) y su línea de conexión a la subestación La Virginia 220 kV </t>
  </si>
  <si>
    <t>GENERADORA BUENAVISTA S.A.S.</t>
  </si>
  <si>
    <t>Risaralda</t>
  </si>
  <si>
    <t>Balboa y Pereira</t>
  </si>
  <si>
    <t>LAV0014-00-2022</t>
  </si>
  <si>
    <t>Línea de Transmisión La Loma-Sogamoso a 500kV</t>
  </si>
  <si>
    <t>INTERCONEXION ELECTRICA S.A. E.S.P</t>
  </si>
  <si>
    <t>Chiriguaná, Tamaleque, Rio de Oro, Curumaní, Pelaya, San Martín, Chimichagua, La Gloria, San Alberto, El Paso, Pailitas y Aguachica</t>
  </si>
  <si>
    <t>LAV0008-00-2024</t>
  </si>
  <si>
    <t xml:space="preserve">Parque Solar El Espino 200 MW </t>
  </si>
  <si>
    <t>PLANTA SOLAR SAHAGÚN S.A.S.</t>
  </si>
  <si>
    <t>Ciénaga de Oro, Sahagún y Pueblo Nuevo</t>
  </si>
  <si>
    <t>LAV0030-00-2024</t>
  </si>
  <si>
    <t xml:space="preserve">Proyecto Línea de Transmisión de 230KV desde el Proyecto Parque Solar Fotovoltaico Guayacanes 200MW hasta la subestación la sierra de 230KV </t>
  </si>
  <si>
    <t>SOLAR EL EDEN S.A.S.</t>
  </si>
  <si>
    <t>Boyacá - Antioquia</t>
  </si>
  <si>
    <t>Puerto Boyacá y Puerto Nare</t>
  </si>
  <si>
    <t>LAV0025-00-2024</t>
  </si>
  <si>
    <t>Línea de Transmisión de energía 230 kV desde la Planta Solar Charcos 99,9 MW hacia la Subestación Guatiguará</t>
  </si>
  <si>
    <t>SANTANDER</t>
  </si>
  <si>
    <t xml:space="preserve">San Juan de Girón y Piedecuesta </t>
  </si>
  <si>
    <t>LAV0031-00-2024</t>
  </si>
  <si>
    <t>Estudio de Impacto Ambiental del Proyecto Parque Solar Fotovoltaico El Copey 200MW y su línea de transmisión 220kV</t>
  </si>
  <si>
    <t>PARQUE SOLAR FOTOVOLTAICO EL COPEY S.A.S.</t>
  </si>
  <si>
    <t>El Copey</t>
  </si>
  <si>
    <t>LAV0033-00-2024</t>
  </si>
  <si>
    <t>Línea Eléctrica de Conexión Parques Eolicos Beta y Alpha a Subestacion Cuestecitas</t>
  </si>
  <si>
    <t>EOLOS ENERGIA S.A.S. E.S.P.</t>
  </si>
  <si>
    <t>Albania, Maicao, Uribia.</t>
  </si>
  <si>
    <t>LAV0038-00-2024</t>
  </si>
  <si>
    <t>EIA Parque Fotovoltaico La Orquídea   200 MW.</t>
  </si>
  <si>
    <t>LA ORQUIDEA SOLAR S.A.S. E.S.P</t>
  </si>
  <si>
    <t>Bolivar</t>
  </si>
  <si>
    <t xml:space="preserve">Clemencia y Santa Catalina </t>
  </si>
  <si>
    <t>LAV0028-00-2024</t>
  </si>
  <si>
    <t xml:space="preserve">San Jorge Fotovoltaico (135 MW) y su conexión a la Subestación Cerromatoso 110 kV </t>
  </si>
  <si>
    <t>SAN JORGE FOTOVOLTAICO S.A.S E.S.P.</t>
  </si>
  <si>
    <t>Montelíbano</t>
  </si>
  <si>
    <t>LAV0063-00-2023</t>
  </si>
  <si>
    <t>Estudio de impacto ambiental Parque Fotovoltaico Cordoba 1 (Chinu 350 MW)</t>
  </si>
  <si>
    <t>LATAMSOLAR ENERGIAS RENOVABLES S.A.S.</t>
  </si>
  <si>
    <t>Códoba - Sucre</t>
  </si>
  <si>
    <t>Chinú
Sampués</t>
  </si>
  <si>
    <t>LAV0041-00-2024</t>
  </si>
  <si>
    <t>Parque Solar Villavieja 200 MWac/260 MWp</t>
  </si>
  <si>
    <t>CME CONSTRUCCIÓN Y MANUTENCIÓN ELECTROMECÁNICA. S.A.</t>
  </si>
  <si>
    <t>Huila</t>
  </si>
  <si>
    <t>Villavieja</t>
  </si>
  <si>
    <t>LAV0051-00-2024</t>
  </si>
  <si>
    <t>Parque Solar La Achira y su Linea de Transmisión 115KV</t>
  </si>
  <si>
    <t>PARQUE SOLAR LA ACHIRA S.A.S</t>
  </si>
  <si>
    <t>Hobo</t>
  </si>
  <si>
    <t>LAV0050-00-2024</t>
  </si>
  <si>
    <t>Línea de transmisión Parque Solar Puertos de Santander a 230 Kv</t>
  </si>
  <si>
    <t>Tipo FNCER</t>
  </si>
  <si>
    <t>Tipo registro</t>
  </si>
  <si>
    <t>Solicitante</t>
  </si>
  <si>
    <t>Capacidad de generación MW</t>
  </si>
  <si>
    <t>KM de líneas</t>
  </si>
  <si>
    <t>Número Auto de Inicio</t>
  </si>
  <si>
    <t>Fecha Auto de Inicio</t>
  </si>
  <si>
    <t>Fecha Inicial Suspensión de Términos</t>
  </si>
  <si>
    <t>Fecha Finaliza Suspensión de Términos</t>
  </si>
  <si>
    <t>Tipo Suspensión de Términos</t>
  </si>
  <si>
    <t>ESTADO</t>
  </si>
  <si>
    <t>LAM9338-00</t>
  </si>
  <si>
    <t>Modificación</t>
  </si>
  <si>
    <t>PARQUES EOLICOS LAS CAMELIAS</t>
  </si>
  <si>
    <t>LA GUAJIRA</t>
  </si>
  <si>
    <t>Auto de suspensión de tramite administrativo de LA respecto al pronunciamiento de la Dirección de la Autoridad Nacional de Consulta Previa del Ministerio del Interior -DANCP</t>
  </si>
  <si>
    <t>SUSPENDIDO</t>
  </si>
  <si>
    <t>Nuevo</t>
  </si>
  <si>
    <t>PARQUE SOLAR LA ACHIRA Y SU LINEA DE TRANSMISIÓN DE 115 KV</t>
  </si>
  <si>
    <t>NOTUS ENERGÍA COLOMBIA S.A.S</t>
  </si>
  <si>
    <t>HUILA</t>
  </si>
  <si>
    <t>EVALUACIÓN</t>
  </si>
  <si>
    <t>LAV0007-00-2025</t>
  </si>
  <si>
    <t>Proyecto Fotovoltaico AES Solar 3 y su línea de conexión</t>
  </si>
  <si>
    <t>Armero Guayabal</t>
  </si>
  <si>
    <t>LAV0009-00-2025</t>
  </si>
  <si>
    <t>Linea de Transmisión</t>
  </si>
  <si>
    <t>Nueva Subestación Carreto 500kV y Líneas de transmisión asociadas</t>
  </si>
  <si>
    <t>San Juan Nepomuceno</t>
  </si>
  <si>
    <t>USUARIO</t>
  </si>
  <si>
    <t>PARQUE SOLAR FOTOVOLTAICO GUAYACANES 200 MW</t>
  </si>
  <si>
    <t>Boyacá y Santander</t>
  </si>
  <si>
    <t>Puerto Boyacá y Bolívar</t>
  </si>
  <si>
    <t>LAV0015-00-2025</t>
  </si>
  <si>
    <t>Parque Solar Aries</t>
  </si>
  <si>
    <t>MAINSTREAM COLOMBIA S.A.S</t>
  </si>
  <si>
    <t>Chinú y Sahagún</t>
  </si>
  <si>
    <t>LAV0014-00-2025</t>
  </si>
  <si>
    <t>Línea de Transmisión Sahagún 2 a 500 kV.</t>
  </si>
  <si>
    <t>CELSIA COLOMBIA S.A. E.S.P</t>
  </si>
  <si>
    <t>Ciénaga de Oro, Pueblo Nuevo y Sahagún</t>
  </si>
  <si>
    <t>Línea de conexión a 500 kV Casa Eléctrica - Colectora 1 y Subestación Casa Eléctrica</t>
  </si>
  <si>
    <t xml:space="preserve">AES COLOMBIA &amp; CIA S C A E S P	</t>
  </si>
  <si>
    <t>ESTUDIO DE IMPACTO AMBIENTAL DEL PROYECTO ATLÁNTICO PHOTOVOLTAIC DE 199,5 MW</t>
  </si>
  <si>
    <t>ATLANTICO PHOTOVOLTAIC S.A.S. ESP</t>
  </si>
  <si>
    <t>Sabana Larga y Usiacurí</t>
  </si>
  <si>
    <t>LAV0020-00-2025</t>
  </si>
  <si>
    <t>Parque Solar La Ponderosa de 99,99MW y su línea de conexión de 115 kV</t>
  </si>
  <si>
    <t>CARIBEAN ENERGY GREEN 1 S.A.S. (CEG S.A.S.)</t>
  </si>
  <si>
    <t>Dorada y Victoria</t>
  </si>
  <si>
    <t>LAV0021-00-2025</t>
  </si>
  <si>
    <t>PARQUE SOLAR TOLUVIEJO150MW </t>
  </si>
  <si>
    <t>Elawan Energy Colombia Development SAS</t>
  </si>
  <si>
    <t>Tolú viejo</t>
  </si>
  <si>
    <t>LAV0025-00-2025</t>
  </si>
  <si>
    <t>PARQUE SOLAR ARIGUANÍ  200MW</t>
  </si>
  <si>
    <t>XUENERGY FV S.A.S</t>
  </si>
  <si>
    <t>Chiriguaná</t>
  </si>
  <si>
    <t>LAV0032-00-2025</t>
  </si>
  <si>
    <t>PARQUE SOLAR LAS PALMERAS Y SU LÍNEA DE TRANSMISIÓN A 500KV</t>
  </si>
  <si>
    <t>GENERADORA SAN JOAQUIN S.A.S E.S.P</t>
  </si>
  <si>
    <t>Copey</t>
  </si>
  <si>
    <t>LAV0033-00-2025</t>
  </si>
  <si>
    <t>BOSQUES SOLARES DE LOS LLANOS Y SU CONEXIÓN A SUBESTACIÓN OCOA 115 kV</t>
  </si>
  <si>
    <t>BOSQUES DE LOS LLANOS S.A (Solargreen)</t>
  </si>
  <si>
    <t>Meta</t>
  </si>
  <si>
    <t>Villavicencio</t>
  </si>
  <si>
    <t>LAV0034-00-2025</t>
  </si>
  <si>
    <t>PARQUE EÓLICO SIRIUS</t>
  </si>
  <si>
    <t>ANOLIS RENOVABLES S.A.S</t>
  </si>
  <si>
    <t>Cesar y Guajira</t>
  </si>
  <si>
    <t>Valledupar y San Juan del Cesar</t>
  </si>
  <si>
    <t>Total</t>
  </si>
  <si>
    <t>Total FNCER</t>
  </si>
  <si>
    <t>FNCER otorgados desde el 2018 al  07/08/2022</t>
  </si>
  <si>
    <t>FNCER otorgados desde 07/08/2022 a la fecha</t>
  </si>
  <si>
    <t>FNCER</t>
  </si>
  <si>
    <t>LT</t>
  </si>
  <si>
    <t>Pendiente de Ejecutoria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</si>
</sst>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3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Aptos Narrow"/>
      <family val="2"/>
      <scheme val="minor"/>
    </font>
    <font>
      <sz val="9"/>
      <color rgb="FF000000"/>
      <name val="Aptos Narrow"/>
      <family val="2"/>
    </font>
    <font>
      <sz val="9"/>
      <name val="Calibri"/>
      <family val="2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name val="Arial Black"/>
      <family val="2"/>
    </font>
    <font>
      <b/>
      <sz val="1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12"/>
      <name val="Arial"/>
      <family val="2"/>
    </font>
    <font>
      <sz val="8"/>
      <name val="Aptos Narrow"/>
      <scheme val="minor"/>
    </font>
    <font>
      <sz val="8"/>
      <color theme="1"/>
      <name val="Calibri"/>
      <family val="2"/>
    </font>
    <font>
      <sz val="10"/>
      <color rgb="FFFF0000"/>
      <name val="Aptos Narrow"/>
      <family val="2"/>
      <scheme val="minor"/>
    </font>
    <font>
      <sz val="8"/>
      <color rgb="FF000000"/>
      <name val="Aptos Narrow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8"/>
      <color rgb="FF000000"/>
      <name val="Aptos Narrow"/>
      <family val="2"/>
    </font>
    <font>
      <sz val="8"/>
      <color rgb="FF000000"/>
      <name val="Aptos Narrow"/>
    </font>
    <font>
      <sz val="9"/>
      <color theme="1"/>
      <name val="Aptos Narrow"/>
      <scheme val="minor"/>
    </font>
    <font>
      <sz val="8"/>
      <color theme="1"/>
      <name val="Aptos Narrow"/>
      <scheme val="minor"/>
    </font>
    <font>
      <sz val="9"/>
      <name val="Aptos Narrow"/>
      <scheme val="minor"/>
    </font>
    <font>
      <sz val="9"/>
      <color rgb="FFFF0000"/>
      <name val="Aptos Narrow"/>
      <scheme val="minor"/>
    </font>
    <font>
      <sz val="8"/>
      <color rgb="FF242424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CEE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1" fontId="4" fillId="0" borderId="3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14" fontId="9" fillId="0" borderId="14" xfId="0" applyNumberFormat="1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14" fontId="1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6" borderId="1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7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7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8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1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14" fontId="14" fillId="2" borderId="11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4" fontId="14" fillId="2" borderId="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14" fontId="1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14" fontId="35" fillId="2" borderId="13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4" fontId="35" fillId="2" borderId="8" xfId="0" applyNumberFormat="1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4" fillId="0" borderId="0" xfId="0" applyFont="1"/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4" fontId="35" fillId="2" borderId="10" xfId="0" applyNumberFormat="1" applyFont="1" applyFill="1" applyBorder="1" applyAlignment="1">
      <alignment horizontal="center" vertical="center" wrapText="1"/>
    </xf>
    <xf numFmtId="2" fontId="35" fillId="0" borderId="10" xfId="0" applyNumberFormat="1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14" fontId="34" fillId="0" borderId="9" xfId="0" applyNumberFormat="1" applyFont="1" applyBorder="1" applyAlignment="1">
      <alignment horizontal="center" vertical="center"/>
    </xf>
    <xf numFmtId="2" fontId="34" fillId="0" borderId="9" xfId="0" applyNumberFormat="1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AAB3D02E-3A6A-4073-B5C8-754447C6A14E}"/>
    <cellStyle name="Porcentaje 2" xfId="2" xr:uid="{ECA63CC7-F027-429B-9F07-A3BDE95D6C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tiempo'!$B$7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tiempo'!$C$7:$G$7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5-473E-A465-9E6D11A3BFD7}"/>
            </c:ext>
          </c:extLst>
        </c:ser>
        <c:ser>
          <c:idx val="1"/>
          <c:order val="1"/>
          <c:tx>
            <c:strRef>
              <c:f>'Linea de tiempo'!$B$8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tiempo'!$C$8:$G$8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5-473E-A465-9E6D11A3BFD7}"/>
            </c:ext>
          </c:extLst>
        </c:ser>
        <c:ser>
          <c:idx val="2"/>
          <c:order val="2"/>
          <c:tx>
            <c:strRef>
              <c:f>'Linea de tiempo'!$B$9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tiempo'!$C$6:$G$6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'Linea de tiempo'!$C$9:$G$9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5-473E-A465-9E6D11A3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11809360"/>
        <c:axId val="1311810320"/>
      </c:barChart>
      <c:catAx>
        <c:axId val="13118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10320"/>
        <c:crosses val="autoZero"/>
        <c:auto val="1"/>
        <c:lblAlgn val="ctr"/>
        <c:lblOffset val="100"/>
        <c:noMultiLvlLbl val="0"/>
      </c:catAx>
      <c:valAx>
        <c:axId val="1311810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8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'Linea de tiempo'!$J$7</c:f>
              <c:strCache>
                <c:ptCount val="1"/>
                <c:pt idx="0">
                  <c:v>Eólico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tiempo'!$K$7:$N$7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9-47CE-859C-BFFDBC340722}"/>
            </c:ext>
          </c:extLst>
        </c:ser>
        <c:ser>
          <c:idx val="1"/>
          <c:order val="1"/>
          <c:tx>
            <c:strRef>
              <c:f>'Linea de tiempo'!$J$8</c:f>
              <c:strCache>
                <c:ptCount val="1"/>
                <c:pt idx="0">
                  <c:v>Fotovoltaico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tiempo'!$K$8:$N$8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9-47CE-859C-BFFDBC340722}"/>
            </c:ext>
          </c:extLst>
        </c:ser>
        <c:ser>
          <c:idx val="2"/>
          <c:order val="2"/>
          <c:tx>
            <c:strRef>
              <c:f>'Linea de tiempo'!$J$9</c:f>
              <c:strCache>
                <c:ptCount val="1"/>
                <c:pt idx="0">
                  <c:v>LT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'Linea de tiempo'!$K$6:$N$6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'Linea de tiempo'!$K$9:$N$9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49-47CE-859C-BFFDBC34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26983968"/>
        <c:axId val="1226978688"/>
      </c:barChart>
      <c:catAx>
        <c:axId val="12269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978688"/>
        <c:crosses val="autoZero"/>
        <c:auto val="1"/>
        <c:lblAlgn val="ctr"/>
        <c:lblOffset val="100"/>
        <c:noMultiLvlLbl val="0"/>
      </c:catAx>
      <c:valAx>
        <c:axId val="122697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98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147637</xdr:rowOff>
    </xdr:from>
    <xdr:to>
      <xdr:col>7</xdr:col>
      <xdr:colOff>761999</xdr:colOff>
      <xdr:row>26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B1A400-1228-A1B7-A5F2-3008191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19049</xdr:colOff>
      <xdr:row>10</xdr:row>
      <xdr:rowOff>176212</xdr:rowOff>
    </xdr:from>
    <xdr:to>
      <xdr:col>14</xdr:col>
      <xdr:colOff>895349</xdr:colOff>
      <xdr:row>26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375DAF-A9A3-CBC6-0F34-B539BD488A11}"/>
            </a:ext>
            <a:ext uri="{147F2762-F138-4A5C-976F-8EAC2B608ADB}">
              <a16:predDERef xmlns:a16="http://schemas.microsoft.com/office/drawing/2014/main" pred="{A8B1A400-1228-A1B7-A5F2-30081914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A934-96A1-4E01-B06A-729954038407}">
  <dimension ref="A1:P60"/>
  <sheetViews>
    <sheetView tabSelected="1" zoomScale="115" zoomScaleNormal="115" workbookViewId="0">
      <pane ySplit="1" topLeftCell="A48" activePane="bottomLeft" state="frozen"/>
      <selection activeCell="C1" sqref="C1"/>
      <selection pane="bottomLeft" activeCell="J55" sqref="J55"/>
    </sheetView>
  </sheetViews>
  <sheetFormatPr baseColWidth="10" defaultColWidth="11.28515625" defaultRowHeight="12" customHeight="1" x14ac:dyDescent="0.2"/>
  <cols>
    <col min="1" max="1" width="13.140625" style="1" customWidth="1"/>
    <col min="2" max="2" width="14.28515625" style="52" customWidth="1"/>
    <col min="3" max="3" width="33" style="23" customWidth="1"/>
    <col min="4" max="4" width="16.7109375" style="7" customWidth="1"/>
    <col min="5" max="5" width="15.28515625" style="1" customWidth="1"/>
    <col min="6" max="6" width="24.28515625" style="1" customWidth="1"/>
    <col min="7" max="7" width="16.5703125" style="1" customWidth="1"/>
    <col min="8" max="8" width="10.5703125" style="1" customWidth="1"/>
    <col min="9" max="9" width="13" style="1" customWidth="1"/>
    <col min="10" max="10" width="14.7109375" style="150" customWidth="1"/>
    <col min="11" max="11" width="11.5703125" style="17" customWidth="1"/>
    <col min="12" max="12" width="14.28515625" style="17" customWidth="1"/>
    <col min="13" max="13" width="11.28515625" style="17" customWidth="1"/>
    <col min="14" max="14" width="14.28515625" style="1" customWidth="1"/>
    <col min="15" max="15" width="11.5703125" style="8" customWidth="1"/>
    <col min="16" max="16" width="12.28515625" style="1" customWidth="1"/>
    <col min="17" max="16384" width="11.28515625" style="1"/>
  </cols>
  <sheetData>
    <row r="1" spans="1:16" ht="27" x14ac:dyDescent="0.2">
      <c r="A1" s="5" t="s">
        <v>0</v>
      </c>
      <c r="B1" s="51" t="s">
        <v>1</v>
      </c>
      <c r="C1" s="97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46" t="s">
        <v>9</v>
      </c>
      <c r="K1" s="12" t="s">
        <v>10</v>
      </c>
      <c r="L1" s="123" t="s">
        <v>11</v>
      </c>
      <c r="M1" s="12" t="s">
        <v>12</v>
      </c>
      <c r="N1" s="5" t="s">
        <v>13</v>
      </c>
      <c r="O1" s="155" t="s">
        <v>14</v>
      </c>
      <c r="P1" s="154" t="s">
        <v>15</v>
      </c>
    </row>
    <row r="2" spans="1:16" ht="36.75" customHeight="1" x14ac:dyDescent="0.2">
      <c r="A2" s="125" t="s">
        <v>16</v>
      </c>
      <c r="B2" s="126" t="s">
        <v>17</v>
      </c>
      <c r="C2" s="127" t="s">
        <v>18</v>
      </c>
      <c r="D2" s="127" t="s">
        <v>19</v>
      </c>
      <c r="E2" s="127" t="s">
        <v>20</v>
      </c>
      <c r="F2" s="126" t="s">
        <v>21</v>
      </c>
      <c r="G2" s="128">
        <v>43140</v>
      </c>
      <c r="H2" s="126">
        <v>2059</v>
      </c>
      <c r="I2" s="128">
        <v>43420</v>
      </c>
      <c r="J2" s="3">
        <v>240</v>
      </c>
      <c r="K2" s="13">
        <v>160.81</v>
      </c>
      <c r="L2" s="55">
        <v>0.67</v>
      </c>
      <c r="M2" s="32" t="s">
        <v>22</v>
      </c>
      <c r="N2" s="129">
        <v>157049</v>
      </c>
      <c r="O2" s="156" t="s">
        <v>23</v>
      </c>
      <c r="P2" s="160" t="s">
        <v>24</v>
      </c>
    </row>
    <row r="3" spans="1:16" ht="24" x14ac:dyDescent="0.2">
      <c r="A3" s="9" t="s">
        <v>25</v>
      </c>
      <c r="B3" s="2" t="s">
        <v>26</v>
      </c>
      <c r="C3" s="39" t="s">
        <v>27</v>
      </c>
      <c r="D3" s="3" t="s">
        <v>28</v>
      </c>
      <c r="E3" s="3" t="s">
        <v>29</v>
      </c>
      <c r="F3" s="2" t="s">
        <v>30</v>
      </c>
      <c r="G3" s="6">
        <v>43370</v>
      </c>
      <c r="H3" s="2">
        <v>344</v>
      </c>
      <c r="I3" s="6">
        <v>43536</v>
      </c>
      <c r="J3" s="3">
        <v>100.4</v>
      </c>
      <c r="K3" s="15">
        <v>156.61000000000001</v>
      </c>
      <c r="L3" s="18">
        <v>1.56</v>
      </c>
      <c r="M3" s="14" t="s">
        <v>22</v>
      </c>
      <c r="N3" s="3">
        <v>65699</v>
      </c>
      <c r="O3" s="157" t="s">
        <v>23</v>
      </c>
      <c r="P3" s="161" t="s">
        <v>31</v>
      </c>
    </row>
    <row r="4" spans="1:16" ht="24" x14ac:dyDescent="0.2">
      <c r="A4" s="9" t="s">
        <v>16</v>
      </c>
      <c r="B4" s="38" t="s">
        <v>32</v>
      </c>
      <c r="C4" s="39" t="s">
        <v>33</v>
      </c>
      <c r="D4" s="3" t="s">
        <v>34</v>
      </c>
      <c r="E4" s="3" t="s">
        <v>20</v>
      </c>
      <c r="F4" s="2" t="s">
        <v>21</v>
      </c>
      <c r="G4" s="6">
        <v>43402</v>
      </c>
      <c r="H4" s="2">
        <v>1555</v>
      </c>
      <c r="I4" s="6">
        <v>43679</v>
      </c>
      <c r="J4" s="3">
        <v>346.5</v>
      </c>
      <c r="K4" s="15">
        <v>226.68</v>
      </c>
      <c r="L4" s="18">
        <v>0.78</v>
      </c>
      <c r="M4" s="14" t="s">
        <v>22</v>
      </c>
      <c r="N4" s="3">
        <v>226740</v>
      </c>
      <c r="O4" s="157" t="s">
        <v>23</v>
      </c>
      <c r="P4" s="161" t="s">
        <v>31</v>
      </c>
    </row>
    <row r="5" spans="1:16" ht="24" x14ac:dyDescent="0.2">
      <c r="A5" s="9" t="s">
        <v>25</v>
      </c>
      <c r="B5" s="2" t="s">
        <v>35</v>
      </c>
      <c r="C5" s="39" t="s">
        <v>36</v>
      </c>
      <c r="D5" s="3" t="s">
        <v>37</v>
      </c>
      <c r="E5" s="3" t="s">
        <v>38</v>
      </c>
      <c r="F5" s="2" t="s">
        <v>39</v>
      </c>
      <c r="G5" s="6">
        <v>43251</v>
      </c>
      <c r="H5" s="2">
        <v>1786</v>
      </c>
      <c r="I5" s="6">
        <v>43713</v>
      </c>
      <c r="J5" s="3">
        <v>100.5</v>
      </c>
      <c r="K5" s="11">
        <v>181.61799999999999</v>
      </c>
      <c r="L5" s="18">
        <v>1.81</v>
      </c>
      <c r="M5" s="14" t="s">
        <v>22</v>
      </c>
      <c r="N5" s="3">
        <v>65764</v>
      </c>
      <c r="O5" s="157" t="s">
        <v>40</v>
      </c>
      <c r="P5" s="161" t="s">
        <v>24</v>
      </c>
    </row>
    <row r="6" spans="1:16" ht="24" x14ac:dyDescent="0.2">
      <c r="A6" s="9" t="s">
        <v>25</v>
      </c>
      <c r="B6" s="2" t="s">
        <v>41</v>
      </c>
      <c r="C6" s="39" t="s">
        <v>42</v>
      </c>
      <c r="D6" s="3" t="s">
        <v>43</v>
      </c>
      <c r="E6" s="3" t="s">
        <v>29</v>
      </c>
      <c r="F6" s="2" t="s">
        <v>44</v>
      </c>
      <c r="G6" s="6">
        <v>43594</v>
      </c>
      <c r="H6" s="2">
        <v>2200</v>
      </c>
      <c r="I6" s="6">
        <v>43775</v>
      </c>
      <c r="J6" s="3">
        <v>150</v>
      </c>
      <c r="K6" s="15">
        <v>388.59</v>
      </c>
      <c r="L6" s="18">
        <v>2.59</v>
      </c>
      <c r="M6" s="14">
        <v>1.43</v>
      </c>
      <c r="N6" s="3">
        <v>98156</v>
      </c>
      <c r="O6" s="157" t="s">
        <v>23</v>
      </c>
      <c r="P6" s="162" t="s">
        <v>45</v>
      </c>
    </row>
    <row r="7" spans="1:16" ht="24" x14ac:dyDescent="0.2">
      <c r="A7" s="9" t="s">
        <v>16</v>
      </c>
      <c r="B7" s="38" t="s">
        <v>46</v>
      </c>
      <c r="C7" s="39" t="s">
        <v>47</v>
      </c>
      <c r="D7" s="3" t="s">
        <v>48</v>
      </c>
      <c r="E7" s="3" t="s">
        <v>20</v>
      </c>
      <c r="F7" s="2" t="s">
        <v>21</v>
      </c>
      <c r="G7" s="6">
        <v>43678</v>
      </c>
      <c r="H7" s="2">
        <v>261</v>
      </c>
      <c r="I7" s="6">
        <v>43874</v>
      </c>
      <c r="J7" s="3">
        <v>200</v>
      </c>
      <c r="K7" s="15">
        <v>50.69</v>
      </c>
      <c r="L7" s="18">
        <v>0.25</v>
      </c>
      <c r="M7" s="14" t="s">
        <v>22</v>
      </c>
      <c r="N7" s="3">
        <v>130874</v>
      </c>
      <c r="O7" s="157" t="s">
        <v>23</v>
      </c>
      <c r="P7" s="161" t="s">
        <v>31</v>
      </c>
    </row>
    <row r="8" spans="1:16" ht="36" x14ac:dyDescent="0.2">
      <c r="A8" s="37" t="s">
        <v>25</v>
      </c>
      <c r="B8" s="38" t="s">
        <v>49</v>
      </c>
      <c r="C8" s="39" t="s">
        <v>50</v>
      </c>
      <c r="D8" s="39" t="s">
        <v>51</v>
      </c>
      <c r="E8" s="2" t="s">
        <v>52</v>
      </c>
      <c r="F8" s="39" t="s">
        <v>53</v>
      </c>
      <c r="G8" s="40">
        <v>44112</v>
      </c>
      <c r="H8" s="38">
        <v>981</v>
      </c>
      <c r="I8" s="40">
        <v>44355</v>
      </c>
      <c r="J8" s="3">
        <v>400</v>
      </c>
      <c r="K8" s="10">
        <v>1272.76</v>
      </c>
      <c r="L8" s="18">
        <v>3.18</v>
      </c>
      <c r="M8" s="14" t="s">
        <v>54</v>
      </c>
      <c r="N8" s="3">
        <v>261749</v>
      </c>
      <c r="O8" s="157" t="s">
        <v>23</v>
      </c>
      <c r="P8" s="161" t="s">
        <v>31</v>
      </c>
    </row>
    <row r="9" spans="1:16" ht="35.25" customHeight="1" x14ac:dyDescent="0.2">
      <c r="A9" s="37" t="s">
        <v>25</v>
      </c>
      <c r="B9" s="38" t="s">
        <v>55</v>
      </c>
      <c r="C9" s="39" t="s">
        <v>56</v>
      </c>
      <c r="D9" s="39" t="s">
        <v>57</v>
      </c>
      <c r="E9" s="39" t="s">
        <v>29</v>
      </c>
      <c r="F9" s="38" t="s">
        <v>30</v>
      </c>
      <c r="G9" s="40">
        <v>44251</v>
      </c>
      <c r="H9" s="38">
        <v>1616</v>
      </c>
      <c r="I9" s="40">
        <v>44357</v>
      </c>
      <c r="J9" s="3">
        <v>101</v>
      </c>
      <c r="K9" s="10" t="s">
        <v>58</v>
      </c>
      <c r="L9" s="18">
        <v>3.22</v>
      </c>
      <c r="M9" s="14" t="s">
        <v>22</v>
      </c>
      <c r="N9" s="3">
        <v>66092</v>
      </c>
      <c r="O9" s="157" t="s">
        <v>23</v>
      </c>
      <c r="P9" s="161" t="s">
        <v>24</v>
      </c>
    </row>
    <row r="10" spans="1:16" ht="47.25" customHeight="1" x14ac:dyDescent="0.2">
      <c r="A10" s="37" t="s">
        <v>25</v>
      </c>
      <c r="B10" s="38" t="s">
        <v>59</v>
      </c>
      <c r="C10" s="39" t="s">
        <v>60</v>
      </c>
      <c r="D10" s="39" t="s">
        <v>61</v>
      </c>
      <c r="E10" s="2" t="s">
        <v>52</v>
      </c>
      <c r="F10" s="39" t="s">
        <v>62</v>
      </c>
      <c r="G10" s="40">
        <v>44147</v>
      </c>
      <c r="H10" s="38">
        <v>1270</v>
      </c>
      <c r="I10" s="40">
        <v>44396</v>
      </c>
      <c r="J10" s="3">
        <v>199.5</v>
      </c>
      <c r="K10" s="15" t="s">
        <v>63</v>
      </c>
      <c r="L10" s="18">
        <v>2.08</v>
      </c>
      <c r="M10" s="14" t="s">
        <v>64</v>
      </c>
      <c r="N10" s="3">
        <v>130547</v>
      </c>
      <c r="O10" s="157" t="s">
        <v>23</v>
      </c>
      <c r="P10" s="161" t="s">
        <v>31</v>
      </c>
    </row>
    <row r="11" spans="1:16" x14ac:dyDescent="0.2">
      <c r="A11" s="37" t="s">
        <v>16</v>
      </c>
      <c r="B11" s="38" t="s">
        <v>65</v>
      </c>
      <c r="C11" s="39" t="s">
        <v>66</v>
      </c>
      <c r="D11" s="39" t="s">
        <v>67</v>
      </c>
      <c r="E11" s="39" t="s">
        <v>20</v>
      </c>
      <c r="F11" s="38" t="s">
        <v>68</v>
      </c>
      <c r="G11" s="40">
        <v>44131</v>
      </c>
      <c r="H11" s="38">
        <v>1511</v>
      </c>
      <c r="I11" s="40">
        <v>44435</v>
      </c>
      <c r="J11" s="3">
        <v>403.2</v>
      </c>
      <c r="K11" s="15">
        <v>102.96</v>
      </c>
      <c r="L11" s="18">
        <v>0.25</v>
      </c>
      <c r="M11" s="14" t="s">
        <v>22</v>
      </c>
      <c r="N11" s="3">
        <v>263843</v>
      </c>
      <c r="O11" s="157" t="s">
        <v>23</v>
      </c>
      <c r="P11" s="161" t="s">
        <v>24</v>
      </c>
    </row>
    <row r="12" spans="1:16" ht="36" x14ac:dyDescent="0.2">
      <c r="A12" s="37" t="s">
        <v>25</v>
      </c>
      <c r="B12" s="38" t="s">
        <v>69</v>
      </c>
      <c r="C12" s="39" t="s">
        <v>70</v>
      </c>
      <c r="D12" s="39" t="s">
        <v>71</v>
      </c>
      <c r="E12" s="39" t="s">
        <v>72</v>
      </c>
      <c r="F12" s="38" t="s">
        <v>73</v>
      </c>
      <c r="G12" s="40">
        <v>44246</v>
      </c>
      <c r="H12" s="38">
        <v>1576</v>
      </c>
      <c r="I12" s="40">
        <v>44445</v>
      </c>
      <c r="J12" s="3">
        <v>121.3</v>
      </c>
      <c r="K12" s="10">
        <v>216.16</v>
      </c>
      <c r="L12" s="18">
        <v>1.78</v>
      </c>
      <c r="M12" s="14" t="s">
        <v>22</v>
      </c>
      <c r="N12" s="3">
        <v>79356</v>
      </c>
      <c r="O12" s="157" t="s">
        <v>74</v>
      </c>
      <c r="P12" s="162" t="s">
        <v>45</v>
      </c>
    </row>
    <row r="13" spans="1:16" ht="24" x14ac:dyDescent="0.2">
      <c r="A13" s="37" t="s">
        <v>75</v>
      </c>
      <c r="B13" s="39" t="s">
        <v>76</v>
      </c>
      <c r="C13" s="39" t="s">
        <v>77</v>
      </c>
      <c r="D13" s="39" t="s">
        <v>78</v>
      </c>
      <c r="E13" s="39" t="s">
        <v>20</v>
      </c>
      <c r="F13" s="39" t="s">
        <v>68</v>
      </c>
      <c r="G13" s="40">
        <v>44214</v>
      </c>
      <c r="H13" s="39">
        <v>1621</v>
      </c>
      <c r="I13" s="40">
        <v>44452</v>
      </c>
      <c r="J13" s="14" t="s">
        <v>22</v>
      </c>
      <c r="K13" s="32" t="s">
        <v>22</v>
      </c>
      <c r="L13" s="24" t="s">
        <v>22</v>
      </c>
      <c r="M13" s="16">
        <v>59.1</v>
      </c>
      <c r="N13" s="14" t="s">
        <v>22</v>
      </c>
      <c r="O13" s="157" t="s">
        <v>23</v>
      </c>
      <c r="P13" s="162" t="s">
        <v>31</v>
      </c>
    </row>
    <row r="14" spans="1:16" ht="24" x14ac:dyDescent="0.2">
      <c r="A14" s="37" t="s">
        <v>25</v>
      </c>
      <c r="B14" s="38" t="s">
        <v>79</v>
      </c>
      <c r="C14" s="39" t="s">
        <v>80</v>
      </c>
      <c r="D14" s="39" t="s">
        <v>81</v>
      </c>
      <c r="E14" s="39" t="s">
        <v>20</v>
      </c>
      <c r="F14" s="39" t="s">
        <v>82</v>
      </c>
      <c r="G14" s="40">
        <v>44330</v>
      </c>
      <c r="H14" s="38">
        <v>2153</v>
      </c>
      <c r="I14" s="40">
        <v>44530</v>
      </c>
      <c r="J14" s="3">
        <v>168</v>
      </c>
      <c r="K14" s="15">
        <v>287.61</v>
      </c>
      <c r="L14" s="18">
        <v>1.71</v>
      </c>
      <c r="M14" s="14" t="s">
        <v>22</v>
      </c>
      <c r="N14" s="3">
        <v>109934</v>
      </c>
      <c r="O14" s="157" t="s">
        <v>23</v>
      </c>
      <c r="P14" s="161" t="s">
        <v>24</v>
      </c>
    </row>
    <row r="15" spans="1:16" ht="24" x14ac:dyDescent="0.2">
      <c r="A15" s="37" t="s">
        <v>75</v>
      </c>
      <c r="B15" s="39" t="s">
        <v>83</v>
      </c>
      <c r="C15" s="39" t="s">
        <v>84</v>
      </c>
      <c r="D15" s="39" t="s">
        <v>85</v>
      </c>
      <c r="E15" s="39" t="s">
        <v>86</v>
      </c>
      <c r="F15" s="39" t="s">
        <v>87</v>
      </c>
      <c r="G15" s="40">
        <v>44334</v>
      </c>
      <c r="H15" s="39">
        <v>2168</v>
      </c>
      <c r="I15" s="40">
        <v>44531</v>
      </c>
      <c r="J15" s="14" t="s">
        <v>22</v>
      </c>
      <c r="K15" s="32" t="s">
        <v>22</v>
      </c>
      <c r="L15" s="24" t="s">
        <v>22</v>
      </c>
      <c r="M15" s="16">
        <v>10.3</v>
      </c>
      <c r="N15" s="14" t="s">
        <v>22</v>
      </c>
      <c r="O15" s="157" t="s">
        <v>74</v>
      </c>
      <c r="P15" s="162" t="s">
        <v>24</v>
      </c>
    </row>
    <row r="16" spans="1:16" ht="36" x14ac:dyDescent="0.2">
      <c r="A16" s="37" t="s">
        <v>75</v>
      </c>
      <c r="B16" s="39" t="s">
        <v>88</v>
      </c>
      <c r="C16" s="39" t="s">
        <v>89</v>
      </c>
      <c r="D16" s="39" t="s">
        <v>90</v>
      </c>
      <c r="E16" s="39" t="s">
        <v>72</v>
      </c>
      <c r="F16" s="39" t="s">
        <v>73</v>
      </c>
      <c r="G16" s="40">
        <v>44386</v>
      </c>
      <c r="H16" s="39">
        <v>2344</v>
      </c>
      <c r="I16" s="40">
        <v>44551</v>
      </c>
      <c r="J16" s="14" t="s">
        <v>22</v>
      </c>
      <c r="K16" s="32" t="s">
        <v>22</v>
      </c>
      <c r="L16" s="24" t="s">
        <v>22</v>
      </c>
      <c r="M16" s="16">
        <v>1.1100000000000001</v>
      </c>
      <c r="N16" s="14" t="s">
        <v>22</v>
      </c>
      <c r="O16" s="157" t="s">
        <v>74</v>
      </c>
      <c r="P16" s="162" t="s">
        <v>45</v>
      </c>
    </row>
    <row r="17" spans="1:16" ht="104.25" customHeight="1" x14ac:dyDescent="0.2">
      <c r="A17" s="37" t="s">
        <v>25</v>
      </c>
      <c r="B17" s="38" t="s">
        <v>91</v>
      </c>
      <c r="C17" s="39" t="s">
        <v>92</v>
      </c>
      <c r="D17" s="39" t="s">
        <v>93</v>
      </c>
      <c r="E17" s="39" t="s">
        <v>86</v>
      </c>
      <c r="F17" s="38" t="s">
        <v>94</v>
      </c>
      <c r="G17" s="40">
        <v>44271</v>
      </c>
      <c r="H17" s="38">
        <v>231</v>
      </c>
      <c r="I17" s="40">
        <v>44580</v>
      </c>
      <c r="J17" s="3">
        <v>100</v>
      </c>
      <c r="K17" s="15" t="s">
        <v>95</v>
      </c>
      <c r="L17" s="18">
        <v>1.41</v>
      </c>
      <c r="M17" s="14" t="s">
        <v>22</v>
      </c>
      <c r="N17" s="3">
        <v>65437</v>
      </c>
      <c r="O17" s="157" t="s">
        <v>74</v>
      </c>
      <c r="P17" s="161" t="s">
        <v>31</v>
      </c>
    </row>
    <row r="18" spans="1:16" ht="96" x14ac:dyDescent="0.2">
      <c r="A18" s="37" t="s">
        <v>75</v>
      </c>
      <c r="B18" s="39" t="s">
        <v>96</v>
      </c>
      <c r="C18" s="39" t="s">
        <v>97</v>
      </c>
      <c r="D18" s="39" t="s">
        <v>98</v>
      </c>
      <c r="E18" s="39" t="s">
        <v>99</v>
      </c>
      <c r="F18" s="21" t="s">
        <v>100</v>
      </c>
      <c r="G18" s="40">
        <v>44392</v>
      </c>
      <c r="H18" s="39">
        <v>285</v>
      </c>
      <c r="I18" s="40">
        <v>44592</v>
      </c>
      <c r="J18" s="14" t="s">
        <v>22</v>
      </c>
      <c r="K18" s="32" t="s">
        <v>22</v>
      </c>
      <c r="L18" s="19" t="s">
        <v>22</v>
      </c>
      <c r="M18" s="16">
        <v>52.24</v>
      </c>
      <c r="N18" s="14" t="s">
        <v>22</v>
      </c>
      <c r="O18" s="157" t="s">
        <v>23</v>
      </c>
      <c r="P18" s="162" t="s">
        <v>45</v>
      </c>
    </row>
    <row r="19" spans="1:16" ht="24" x14ac:dyDescent="0.2">
      <c r="A19" s="37" t="s">
        <v>16</v>
      </c>
      <c r="B19" s="38" t="s">
        <v>101</v>
      </c>
      <c r="C19" s="39" t="s">
        <v>102</v>
      </c>
      <c r="D19" s="39" t="s">
        <v>103</v>
      </c>
      <c r="E19" s="39" t="s">
        <v>20</v>
      </c>
      <c r="F19" s="38" t="s">
        <v>104</v>
      </c>
      <c r="G19" s="40">
        <v>44456</v>
      </c>
      <c r="H19" s="38">
        <v>666</v>
      </c>
      <c r="I19" s="40">
        <v>44649</v>
      </c>
      <c r="J19" s="3">
        <v>347.2</v>
      </c>
      <c r="K19" s="15">
        <v>137.5</v>
      </c>
      <c r="L19" s="25">
        <v>0.4</v>
      </c>
      <c r="M19" s="14" t="s">
        <v>22</v>
      </c>
      <c r="N19" s="3">
        <v>227198</v>
      </c>
      <c r="O19" s="157" t="s">
        <v>23</v>
      </c>
      <c r="P19" s="161" t="s">
        <v>24</v>
      </c>
    </row>
    <row r="20" spans="1:16" ht="24" x14ac:dyDescent="0.2">
      <c r="A20" s="37" t="s">
        <v>75</v>
      </c>
      <c r="B20" s="39" t="s">
        <v>105</v>
      </c>
      <c r="C20" s="39" t="s">
        <v>106</v>
      </c>
      <c r="D20" s="39" t="s">
        <v>98</v>
      </c>
      <c r="E20" s="39" t="s">
        <v>20</v>
      </c>
      <c r="F20" s="39" t="s">
        <v>107</v>
      </c>
      <c r="G20" s="40">
        <v>44539</v>
      </c>
      <c r="H20" s="39">
        <v>988</v>
      </c>
      <c r="I20" s="40">
        <v>44692</v>
      </c>
      <c r="J20" s="14" t="s">
        <v>22</v>
      </c>
      <c r="K20" s="32" t="s">
        <v>22</v>
      </c>
      <c r="L20" s="19" t="s">
        <v>22</v>
      </c>
      <c r="M20" s="50">
        <v>36.783999999999999</v>
      </c>
      <c r="N20" s="14" t="s">
        <v>22</v>
      </c>
      <c r="O20" s="157" t="s">
        <v>23</v>
      </c>
      <c r="P20" s="162" t="s">
        <v>31</v>
      </c>
    </row>
    <row r="21" spans="1:16" ht="24" x14ac:dyDescent="0.2">
      <c r="A21" s="37" t="s">
        <v>75</v>
      </c>
      <c r="B21" s="39" t="s">
        <v>108</v>
      </c>
      <c r="C21" s="39" t="s">
        <v>109</v>
      </c>
      <c r="D21" s="39" t="s">
        <v>81</v>
      </c>
      <c r="E21" s="39" t="s">
        <v>20</v>
      </c>
      <c r="F21" s="39" t="s">
        <v>110</v>
      </c>
      <c r="G21" s="40">
        <v>44592</v>
      </c>
      <c r="H21" s="39">
        <v>1429</v>
      </c>
      <c r="I21" s="40">
        <v>44748</v>
      </c>
      <c r="J21" s="14" t="s">
        <v>22</v>
      </c>
      <c r="K21" s="32" t="s">
        <v>22</v>
      </c>
      <c r="L21" s="19" t="s">
        <v>22</v>
      </c>
      <c r="M21" s="16">
        <v>9.1</v>
      </c>
      <c r="N21" s="14" t="s">
        <v>22</v>
      </c>
      <c r="O21" s="157" t="s">
        <v>23</v>
      </c>
      <c r="P21" s="162" t="s">
        <v>24</v>
      </c>
    </row>
    <row r="22" spans="1:16" ht="36" x14ac:dyDescent="0.2">
      <c r="A22" s="37" t="s">
        <v>25</v>
      </c>
      <c r="B22" s="38" t="s">
        <v>111</v>
      </c>
      <c r="C22" s="39" t="s">
        <v>112</v>
      </c>
      <c r="D22" s="39" t="s">
        <v>113</v>
      </c>
      <c r="E22" s="39" t="s">
        <v>86</v>
      </c>
      <c r="F22" s="38" t="s">
        <v>114</v>
      </c>
      <c r="G22" s="40">
        <v>44566</v>
      </c>
      <c r="H22" s="38">
        <v>1543</v>
      </c>
      <c r="I22" s="40">
        <v>44757</v>
      </c>
      <c r="J22" s="3">
        <v>160</v>
      </c>
      <c r="K22" s="53" t="s">
        <v>115</v>
      </c>
      <c r="L22" s="25">
        <v>1.84</v>
      </c>
      <c r="M22" s="14">
        <v>13.1</v>
      </c>
      <c r="N22" s="3">
        <v>104700</v>
      </c>
      <c r="O22" s="157" t="s">
        <v>74</v>
      </c>
      <c r="P22" s="161" t="s">
        <v>31</v>
      </c>
    </row>
    <row r="23" spans="1:16" ht="24" x14ac:dyDescent="0.2">
      <c r="A23" s="37" t="s">
        <v>16</v>
      </c>
      <c r="B23" s="38" t="s">
        <v>116</v>
      </c>
      <c r="C23" s="39" t="s">
        <v>117</v>
      </c>
      <c r="D23" s="39" t="s">
        <v>118</v>
      </c>
      <c r="E23" s="39" t="s">
        <v>20</v>
      </c>
      <c r="F23" s="38" t="s">
        <v>104</v>
      </c>
      <c r="G23" s="40">
        <v>44587</v>
      </c>
      <c r="H23" s="38">
        <v>1743</v>
      </c>
      <c r="I23" s="40">
        <v>44784</v>
      </c>
      <c r="J23" s="3">
        <v>224</v>
      </c>
      <c r="K23" s="15">
        <v>122.31</v>
      </c>
      <c r="L23" s="25">
        <v>0.55000000000000004</v>
      </c>
      <c r="M23" s="14" t="s">
        <v>22</v>
      </c>
      <c r="N23" s="3">
        <v>146579</v>
      </c>
      <c r="O23" s="157" t="s">
        <v>23</v>
      </c>
      <c r="P23" s="161" t="s">
        <v>24</v>
      </c>
    </row>
    <row r="24" spans="1:16" ht="36" x14ac:dyDescent="0.2">
      <c r="A24" s="37" t="s">
        <v>75</v>
      </c>
      <c r="B24" s="39" t="s">
        <v>119</v>
      </c>
      <c r="C24" s="39" t="s">
        <v>120</v>
      </c>
      <c r="D24" s="39" t="s">
        <v>121</v>
      </c>
      <c r="E24" s="39" t="s">
        <v>122</v>
      </c>
      <c r="F24" s="39" t="s">
        <v>123</v>
      </c>
      <c r="G24" s="40">
        <v>44587</v>
      </c>
      <c r="H24" s="39">
        <v>1761</v>
      </c>
      <c r="I24" s="40">
        <v>44789</v>
      </c>
      <c r="J24" s="16" t="s">
        <v>22</v>
      </c>
      <c r="K24" s="32" t="s">
        <v>22</v>
      </c>
      <c r="L24" s="19" t="s">
        <v>22</v>
      </c>
      <c r="M24" s="16">
        <v>13</v>
      </c>
      <c r="N24" s="14" t="s">
        <v>22</v>
      </c>
      <c r="O24" s="157" t="s">
        <v>124</v>
      </c>
      <c r="P24" s="162" t="s">
        <v>24</v>
      </c>
    </row>
    <row r="25" spans="1:16" ht="24" x14ac:dyDescent="0.2">
      <c r="A25" s="37" t="s">
        <v>25</v>
      </c>
      <c r="B25" s="38" t="s">
        <v>125</v>
      </c>
      <c r="C25" s="39" t="s">
        <v>126</v>
      </c>
      <c r="D25" s="39" t="s">
        <v>127</v>
      </c>
      <c r="E25" s="39" t="s">
        <v>38</v>
      </c>
      <c r="F25" s="38" t="s">
        <v>128</v>
      </c>
      <c r="G25" s="40">
        <v>44438</v>
      </c>
      <c r="H25" s="38">
        <v>1868</v>
      </c>
      <c r="I25" s="40">
        <v>44804</v>
      </c>
      <c r="J25" s="3">
        <v>200</v>
      </c>
      <c r="K25" s="15">
        <v>366.06</v>
      </c>
      <c r="L25" s="19">
        <v>1.83</v>
      </c>
      <c r="M25" s="14" t="s">
        <v>22</v>
      </c>
      <c r="N25" s="3">
        <v>130874</v>
      </c>
      <c r="O25" s="157" t="s">
        <v>40</v>
      </c>
      <c r="P25" s="161" t="s">
        <v>24</v>
      </c>
    </row>
    <row r="26" spans="1:16" ht="24" x14ac:dyDescent="0.2">
      <c r="A26" s="37" t="s">
        <v>25</v>
      </c>
      <c r="B26" s="38" t="s">
        <v>129</v>
      </c>
      <c r="C26" s="39" t="s">
        <v>130</v>
      </c>
      <c r="D26" s="39" t="s">
        <v>131</v>
      </c>
      <c r="E26" s="39" t="s">
        <v>132</v>
      </c>
      <c r="F26" s="39" t="s">
        <v>133</v>
      </c>
      <c r="G26" s="40">
        <v>44609</v>
      </c>
      <c r="H26" s="38">
        <v>1903</v>
      </c>
      <c r="I26" s="40">
        <v>44811</v>
      </c>
      <c r="J26" s="3">
        <v>300</v>
      </c>
      <c r="K26" s="15">
        <v>430.83</v>
      </c>
      <c r="L26" s="20">
        <v>1.2</v>
      </c>
      <c r="M26" s="14">
        <v>0.49</v>
      </c>
      <c r="N26" s="3">
        <v>196312</v>
      </c>
      <c r="O26" s="157" t="s">
        <v>74</v>
      </c>
      <c r="P26" s="161" t="s">
        <v>31</v>
      </c>
    </row>
    <row r="27" spans="1:16" ht="64.5" customHeight="1" x14ac:dyDescent="0.2">
      <c r="A27" s="37" t="s">
        <v>75</v>
      </c>
      <c r="B27" s="39" t="s">
        <v>134</v>
      </c>
      <c r="C27" s="39" t="s">
        <v>135</v>
      </c>
      <c r="D27" s="39" t="s">
        <v>136</v>
      </c>
      <c r="E27" s="39" t="s">
        <v>137</v>
      </c>
      <c r="F27" s="39" t="s">
        <v>138</v>
      </c>
      <c r="G27" s="40">
        <v>44610</v>
      </c>
      <c r="H27" s="39">
        <v>1937</v>
      </c>
      <c r="I27" s="40">
        <v>44816</v>
      </c>
      <c r="J27" s="16" t="s">
        <v>22</v>
      </c>
      <c r="K27" s="32" t="s">
        <v>22</v>
      </c>
      <c r="L27" s="19" t="s">
        <v>22</v>
      </c>
      <c r="M27" s="16">
        <v>247.55</v>
      </c>
      <c r="N27" s="14" t="s">
        <v>22</v>
      </c>
      <c r="O27" s="157" t="s">
        <v>23</v>
      </c>
      <c r="P27" s="162" t="s">
        <v>31</v>
      </c>
    </row>
    <row r="28" spans="1:16" ht="24" x14ac:dyDescent="0.2">
      <c r="A28" s="37" t="s">
        <v>25</v>
      </c>
      <c r="B28" s="38" t="s">
        <v>139</v>
      </c>
      <c r="C28" s="39" t="s">
        <v>140</v>
      </c>
      <c r="D28" s="39" t="s">
        <v>141</v>
      </c>
      <c r="E28" s="2" t="s">
        <v>52</v>
      </c>
      <c r="F28" s="39" t="s">
        <v>53</v>
      </c>
      <c r="G28" s="40">
        <v>44676</v>
      </c>
      <c r="H28" s="38">
        <v>2627</v>
      </c>
      <c r="I28" s="40">
        <v>44867</v>
      </c>
      <c r="J28" s="3">
        <v>200</v>
      </c>
      <c r="K28" s="13">
        <v>688.3</v>
      </c>
      <c r="L28" s="19">
        <v>3.44</v>
      </c>
      <c r="M28" s="14">
        <v>5.92</v>
      </c>
      <c r="N28" s="3">
        <v>130874</v>
      </c>
      <c r="O28" s="157" t="s">
        <v>23</v>
      </c>
      <c r="P28" s="161" t="s">
        <v>31</v>
      </c>
    </row>
    <row r="29" spans="1:16" ht="24" x14ac:dyDescent="0.2">
      <c r="A29" s="37" t="s">
        <v>25</v>
      </c>
      <c r="B29" s="38" t="s">
        <v>142</v>
      </c>
      <c r="C29" s="39" t="s">
        <v>143</v>
      </c>
      <c r="D29" s="39" t="s">
        <v>144</v>
      </c>
      <c r="E29" s="39" t="s">
        <v>145</v>
      </c>
      <c r="F29" s="38" t="s">
        <v>146</v>
      </c>
      <c r="G29" s="40">
        <v>44687</v>
      </c>
      <c r="H29" s="38">
        <v>2688</v>
      </c>
      <c r="I29" s="40">
        <v>44874</v>
      </c>
      <c r="J29" s="3">
        <v>100</v>
      </c>
      <c r="K29" s="13">
        <v>226.95</v>
      </c>
      <c r="L29" s="19">
        <v>2.27</v>
      </c>
      <c r="M29" s="14">
        <v>1.96</v>
      </c>
      <c r="N29" s="3">
        <v>65437</v>
      </c>
      <c r="O29" s="157" t="s">
        <v>23</v>
      </c>
      <c r="P29" s="161" t="s">
        <v>24</v>
      </c>
    </row>
    <row r="30" spans="1:16" ht="24" x14ac:dyDescent="0.2">
      <c r="A30" s="37" t="s">
        <v>75</v>
      </c>
      <c r="B30" s="39" t="s">
        <v>147</v>
      </c>
      <c r="C30" s="39" t="s">
        <v>148</v>
      </c>
      <c r="D30" s="39" t="s">
        <v>149</v>
      </c>
      <c r="E30" s="39" t="s">
        <v>150</v>
      </c>
      <c r="F30" s="39" t="s">
        <v>151</v>
      </c>
      <c r="G30" s="40">
        <v>44755</v>
      </c>
      <c r="H30" s="39">
        <v>144</v>
      </c>
      <c r="I30" s="40">
        <v>44958</v>
      </c>
      <c r="J30" s="16" t="s">
        <v>22</v>
      </c>
      <c r="K30" s="14" t="s">
        <v>22</v>
      </c>
      <c r="L30" s="19" t="s">
        <v>22</v>
      </c>
      <c r="M30" s="16">
        <v>3.81</v>
      </c>
      <c r="N30" s="14" t="s">
        <v>22</v>
      </c>
      <c r="O30" s="157" t="s">
        <v>124</v>
      </c>
      <c r="P30" s="162" t="s">
        <v>24</v>
      </c>
    </row>
    <row r="31" spans="1:16" ht="36" x14ac:dyDescent="0.2">
      <c r="A31" s="37" t="s">
        <v>75</v>
      </c>
      <c r="B31" s="39" t="s">
        <v>152</v>
      </c>
      <c r="C31" s="39" t="s">
        <v>153</v>
      </c>
      <c r="D31" s="39" t="s">
        <v>154</v>
      </c>
      <c r="E31" s="39" t="s">
        <v>20</v>
      </c>
      <c r="F31" s="39" t="s">
        <v>155</v>
      </c>
      <c r="G31" s="40">
        <v>44770</v>
      </c>
      <c r="H31" s="39">
        <v>208</v>
      </c>
      <c r="I31" s="40">
        <v>44965</v>
      </c>
      <c r="J31" s="16" t="s">
        <v>22</v>
      </c>
      <c r="K31" s="14" t="s">
        <v>22</v>
      </c>
      <c r="L31" s="19" t="s">
        <v>22</v>
      </c>
      <c r="M31" s="16">
        <v>0.98</v>
      </c>
      <c r="N31" s="14" t="s">
        <v>22</v>
      </c>
      <c r="O31" s="157" t="s">
        <v>23</v>
      </c>
      <c r="P31" s="162" t="s">
        <v>24</v>
      </c>
    </row>
    <row r="32" spans="1:16" ht="24" x14ac:dyDescent="0.2">
      <c r="A32" s="37" t="s">
        <v>25</v>
      </c>
      <c r="B32" s="38" t="s">
        <v>156</v>
      </c>
      <c r="C32" s="39" t="s">
        <v>157</v>
      </c>
      <c r="D32" s="39" t="s">
        <v>158</v>
      </c>
      <c r="E32" s="39" t="s">
        <v>132</v>
      </c>
      <c r="F32" s="38" t="s">
        <v>159</v>
      </c>
      <c r="G32" s="40">
        <v>44785</v>
      </c>
      <c r="H32" s="38">
        <v>333</v>
      </c>
      <c r="I32" s="40">
        <v>44980</v>
      </c>
      <c r="J32" s="3">
        <v>100</v>
      </c>
      <c r="K32" s="13">
        <v>288.69</v>
      </c>
      <c r="L32" s="19">
        <v>2.27</v>
      </c>
      <c r="M32" s="14" t="s">
        <v>22</v>
      </c>
      <c r="N32" s="3">
        <v>65437</v>
      </c>
      <c r="O32" s="157" t="s">
        <v>74</v>
      </c>
      <c r="P32" s="161" t="s">
        <v>24</v>
      </c>
    </row>
    <row r="33" spans="1:16" ht="24" x14ac:dyDescent="0.2">
      <c r="A33" s="37" t="s">
        <v>25</v>
      </c>
      <c r="B33" s="38" t="s">
        <v>160</v>
      </c>
      <c r="C33" s="39" t="s">
        <v>161</v>
      </c>
      <c r="D33" s="39" t="s">
        <v>162</v>
      </c>
      <c r="E33" s="39" t="s">
        <v>29</v>
      </c>
      <c r="F33" s="39" t="s">
        <v>163</v>
      </c>
      <c r="G33" s="40">
        <v>44792</v>
      </c>
      <c r="H33" s="38">
        <v>559</v>
      </c>
      <c r="I33" s="40">
        <v>45002</v>
      </c>
      <c r="J33" s="3">
        <v>240</v>
      </c>
      <c r="K33" s="13">
        <v>579.79999999999995</v>
      </c>
      <c r="L33" s="19">
        <v>2.42</v>
      </c>
      <c r="M33" s="14">
        <v>2.4300000000000002</v>
      </c>
      <c r="N33" s="3">
        <v>157049</v>
      </c>
      <c r="O33" s="157" t="s">
        <v>23</v>
      </c>
      <c r="P33" s="161" t="s">
        <v>31</v>
      </c>
    </row>
    <row r="34" spans="1:16" ht="24" x14ac:dyDescent="0.2">
      <c r="A34" s="37" t="s">
        <v>75</v>
      </c>
      <c r="B34" s="39" t="s">
        <v>164</v>
      </c>
      <c r="C34" s="39" t="s">
        <v>165</v>
      </c>
      <c r="D34" s="39" t="s">
        <v>166</v>
      </c>
      <c r="E34" s="39" t="s">
        <v>29</v>
      </c>
      <c r="F34" s="39" t="s">
        <v>167</v>
      </c>
      <c r="G34" s="40">
        <v>44809</v>
      </c>
      <c r="H34" s="39">
        <v>644</v>
      </c>
      <c r="I34" s="40">
        <v>45019</v>
      </c>
      <c r="J34" s="16" t="s">
        <v>22</v>
      </c>
      <c r="K34" s="14" t="s">
        <v>22</v>
      </c>
      <c r="L34" s="19" t="s">
        <v>22</v>
      </c>
      <c r="M34" s="16">
        <v>3.66</v>
      </c>
      <c r="N34" s="14" t="s">
        <v>22</v>
      </c>
      <c r="O34" s="157" t="s">
        <v>23</v>
      </c>
      <c r="P34" s="162" t="s">
        <v>24</v>
      </c>
    </row>
    <row r="35" spans="1:16" ht="35.25" customHeight="1" x14ac:dyDescent="0.2">
      <c r="A35" s="26" t="s">
        <v>75</v>
      </c>
      <c r="B35" s="21" t="s">
        <v>168</v>
      </c>
      <c r="C35" s="21" t="s">
        <v>169</v>
      </c>
      <c r="D35" s="21" t="s">
        <v>170</v>
      </c>
      <c r="E35" s="2" t="s">
        <v>52</v>
      </c>
      <c r="F35" s="21" t="s">
        <v>171</v>
      </c>
      <c r="G35" s="22" t="s">
        <v>172</v>
      </c>
      <c r="H35" s="21">
        <v>956</v>
      </c>
      <c r="I35" s="22">
        <v>45055</v>
      </c>
      <c r="J35" s="147" t="s">
        <v>22</v>
      </c>
      <c r="K35" s="19" t="s">
        <v>22</v>
      </c>
      <c r="L35" s="19" t="s">
        <v>22</v>
      </c>
      <c r="M35" s="19" t="s">
        <v>22</v>
      </c>
      <c r="N35" s="19" t="s">
        <v>22</v>
      </c>
      <c r="O35" s="158" t="s">
        <v>23</v>
      </c>
      <c r="P35" s="162" t="s">
        <v>31</v>
      </c>
    </row>
    <row r="36" spans="1:16" ht="79.5" customHeight="1" x14ac:dyDescent="0.2">
      <c r="A36" s="39" t="s">
        <v>75</v>
      </c>
      <c r="B36" s="39" t="s">
        <v>173</v>
      </c>
      <c r="C36" s="39" t="s">
        <v>174</v>
      </c>
      <c r="D36" s="39" t="s">
        <v>37</v>
      </c>
      <c r="E36" s="39" t="s">
        <v>175</v>
      </c>
      <c r="F36" s="39" t="s">
        <v>176</v>
      </c>
      <c r="G36" s="40">
        <v>45231</v>
      </c>
      <c r="H36" s="39">
        <v>1636</v>
      </c>
      <c r="I36" s="40">
        <v>45135</v>
      </c>
      <c r="J36" s="148" t="s">
        <v>22</v>
      </c>
      <c r="K36" s="14" t="s">
        <v>22</v>
      </c>
      <c r="L36" s="124" t="s">
        <v>22</v>
      </c>
      <c r="M36" s="16">
        <v>114.465</v>
      </c>
      <c r="N36" s="14" t="s">
        <v>22</v>
      </c>
      <c r="O36" s="157" t="s">
        <v>23</v>
      </c>
      <c r="P36" s="162" t="s">
        <v>45</v>
      </c>
    </row>
    <row r="37" spans="1:16" ht="45.75" customHeight="1" x14ac:dyDescent="0.2">
      <c r="A37" s="125" t="s">
        <v>25</v>
      </c>
      <c r="B37" s="126" t="s">
        <v>177</v>
      </c>
      <c r="C37" s="127" t="s">
        <v>178</v>
      </c>
      <c r="D37" s="127" t="s">
        <v>179</v>
      </c>
      <c r="E37" s="127" t="s">
        <v>38</v>
      </c>
      <c r="F37" s="127" t="s">
        <v>180</v>
      </c>
      <c r="G37" s="128">
        <v>44931</v>
      </c>
      <c r="H37" s="126">
        <v>1639</v>
      </c>
      <c r="I37" s="128">
        <v>45138</v>
      </c>
      <c r="J37" s="3">
        <v>360</v>
      </c>
      <c r="K37" s="13">
        <v>790.12</v>
      </c>
      <c r="L37" s="19">
        <v>2.19</v>
      </c>
      <c r="M37" s="32" t="s">
        <v>22</v>
      </c>
      <c r="N37" s="129">
        <v>235574</v>
      </c>
      <c r="O37" s="156" t="s">
        <v>40</v>
      </c>
      <c r="P37" s="161" t="s">
        <v>24</v>
      </c>
    </row>
    <row r="38" spans="1:16" x14ac:dyDescent="0.2">
      <c r="A38" s="37" t="s">
        <v>16</v>
      </c>
      <c r="B38" s="38" t="s">
        <v>181</v>
      </c>
      <c r="C38" s="39" t="s">
        <v>182</v>
      </c>
      <c r="D38" s="39" t="s">
        <v>183</v>
      </c>
      <c r="E38" s="39" t="s">
        <v>20</v>
      </c>
      <c r="F38" s="38" t="s">
        <v>104</v>
      </c>
      <c r="G38" s="40">
        <v>45103</v>
      </c>
      <c r="H38" s="38">
        <v>3136</v>
      </c>
      <c r="I38" s="40">
        <v>45288</v>
      </c>
      <c r="J38" s="3">
        <v>100</v>
      </c>
      <c r="K38" s="13">
        <v>58.93</v>
      </c>
      <c r="L38" s="19">
        <v>0.57999999999999996</v>
      </c>
      <c r="M38" s="14" t="s">
        <v>22</v>
      </c>
      <c r="N38" s="3">
        <v>65437</v>
      </c>
      <c r="O38" s="157" t="s">
        <v>23</v>
      </c>
      <c r="P38" s="161" t="s">
        <v>24</v>
      </c>
    </row>
    <row r="39" spans="1:16" s="23" customFormat="1" ht="42.75" customHeight="1" x14ac:dyDescent="0.2">
      <c r="A39" s="37" t="s">
        <v>75</v>
      </c>
      <c r="B39" s="38" t="s">
        <v>184</v>
      </c>
      <c r="C39" s="39" t="s">
        <v>185</v>
      </c>
      <c r="D39" s="39" t="s">
        <v>186</v>
      </c>
      <c r="E39" s="39" t="s">
        <v>20</v>
      </c>
      <c r="F39" s="38" t="s">
        <v>104</v>
      </c>
      <c r="G39" s="40">
        <v>45086</v>
      </c>
      <c r="H39" s="38">
        <v>3158</v>
      </c>
      <c r="I39" s="40">
        <v>45289</v>
      </c>
      <c r="J39" s="16" t="s">
        <v>22</v>
      </c>
      <c r="K39" s="14" t="s">
        <v>22</v>
      </c>
      <c r="L39" s="14" t="s">
        <v>22</v>
      </c>
      <c r="M39" s="14">
        <v>34.32</v>
      </c>
      <c r="N39" s="14" t="s">
        <v>22</v>
      </c>
      <c r="O39" s="157" t="s">
        <v>23</v>
      </c>
      <c r="P39" s="162" t="s">
        <v>24</v>
      </c>
    </row>
    <row r="40" spans="1:16" ht="24" x14ac:dyDescent="0.2">
      <c r="A40" s="41" t="s">
        <v>25</v>
      </c>
      <c r="B40" s="42" t="s">
        <v>187</v>
      </c>
      <c r="C40" s="43" t="s">
        <v>188</v>
      </c>
      <c r="D40" s="43" t="s">
        <v>189</v>
      </c>
      <c r="E40" s="43" t="s">
        <v>38</v>
      </c>
      <c r="F40" s="42" t="s">
        <v>190</v>
      </c>
      <c r="G40" s="44">
        <v>45181</v>
      </c>
      <c r="H40" s="42">
        <v>538</v>
      </c>
      <c r="I40" s="44">
        <v>45384</v>
      </c>
      <c r="J40" s="27">
        <v>200</v>
      </c>
      <c r="K40" s="33">
        <v>383.64</v>
      </c>
      <c r="L40" s="35">
        <v>1.91</v>
      </c>
      <c r="M40" s="28" t="s">
        <v>22</v>
      </c>
      <c r="N40" s="27">
        <v>130874</v>
      </c>
      <c r="O40" s="92" t="s">
        <v>40</v>
      </c>
      <c r="P40" s="162" t="s">
        <v>24</v>
      </c>
    </row>
    <row r="41" spans="1:16" ht="36" x14ac:dyDescent="0.2">
      <c r="A41" s="29" t="s">
        <v>25</v>
      </c>
      <c r="B41" s="30" t="s">
        <v>191</v>
      </c>
      <c r="C41" s="54" t="s">
        <v>192</v>
      </c>
      <c r="D41" s="29" t="s">
        <v>193</v>
      </c>
      <c r="E41" s="29" t="s">
        <v>72</v>
      </c>
      <c r="F41" s="30" t="s">
        <v>73</v>
      </c>
      <c r="G41" s="31">
        <v>45184</v>
      </c>
      <c r="H41" s="30">
        <v>612</v>
      </c>
      <c r="I41" s="31">
        <v>45392</v>
      </c>
      <c r="J41" s="29">
        <v>150</v>
      </c>
      <c r="K41" s="34">
        <v>331.35</v>
      </c>
      <c r="L41" s="36">
        <v>2.2000000000000002</v>
      </c>
      <c r="M41" s="28" t="s">
        <v>22</v>
      </c>
      <c r="N41" s="29">
        <v>98156</v>
      </c>
      <c r="O41" s="159" t="s">
        <v>74</v>
      </c>
      <c r="P41" s="162" t="s">
        <v>24</v>
      </c>
    </row>
    <row r="42" spans="1:16" ht="24" x14ac:dyDescent="0.2">
      <c r="A42" s="29" t="s">
        <v>75</v>
      </c>
      <c r="B42" s="45" t="s">
        <v>194</v>
      </c>
      <c r="C42" s="98" t="s">
        <v>195</v>
      </c>
      <c r="D42" s="46" t="s">
        <v>196</v>
      </c>
      <c r="E42" s="46" t="s">
        <v>197</v>
      </c>
      <c r="F42" s="46" t="s">
        <v>198</v>
      </c>
      <c r="G42" s="47">
        <v>45204</v>
      </c>
      <c r="H42" s="45">
        <v>770</v>
      </c>
      <c r="I42" s="47">
        <v>45411</v>
      </c>
      <c r="J42" s="149" t="s">
        <v>22</v>
      </c>
      <c r="K42" s="48" t="s">
        <v>22</v>
      </c>
      <c r="L42" s="48" t="s">
        <v>22</v>
      </c>
      <c r="M42" s="48">
        <v>22.45</v>
      </c>
      <c r="N42" s="48" t="s">
        <v>22</v>
      </c>
      <c r="O42" s="49" t="s">
        <v>74</v>
      </c>
      <c r="P42" s="163" t="s">
        <v>31</v>
      </c>
    </row>
    <row r="43" spans="1:16" ht="35.25" customHeight="1" x14ac:dyDescent="0.2">
      <c r="A43" s="49" t="s">
        <v>75</v>
      </c>
      <c r="B43" s="45" t="s">
        <v>199</v>
      </c>
      <c r="C43" s="99" t="s">
        <v>200</v>
      </c>
      <c r="D43" s="29" t="s">
        <v>201</v>
      </c>
      <c r="E43" s="29" t="s">
        <v>38</v>
      </c>
      <c r="F43" s="29" t="s">
        <v>202</v>
      </c>
      <c r="G43" s="31">
        <v>45239</v>
      </c>
      <c r="H43" s="30">
        <v>9308</v>
      </c>
      <c r="I43" s="31">
        <v>45443</v>
      </c>
      <c r="J43" s="149" t="s">
        <v>22</v>
      </c>
      <c r="K43" s="48" t="s">
        <v>22</v>
      </c>
      <c r="L43" s="48" t="s">
        <v>22</v>
      </c>
      <c r="M43" s="48">
        <v>25.75</v>
      </c>
      <c r="N43" s="48" t="s">
        <v>22</v>
      </c>
      <c r="O43" s="159" t="s">
        <v>40</v>
      </c>
      <c r="P43" s="162" t="s">
        <v>24</v>
      </c>
    </row>
    <row r="44" spans="1:16" ht="33" customHeight="1" x14ac:dyDescent="0.2">
      <c r="A44" s="27" t="s">
        <v>75</v>
      </c>
      <c r="B44" s="59" t="s">
        <v>203</v>
      </c>
      <c r="C44" s="100" t="s">
        <v>204</v>
      </c>
      <c r="D44" s="60" t="s">
        <v>205</v>
      </c>
      <c r="E44" s="61" t="s">
        <v>20</v>
      </c>
      <c r="F44" s="62" t="s">
        <v>206</v>
      </c>
      <c r="G44" s="63">
        <v>45152</v>
      </c>
      <c r="H44" s="64">
        <v>1060</v>
      </c>
      <c r="I44" s="65">
        <v>45450</v>
      </c>
      <c r="J44" s="27" t="s">
        <v>22</v>
      </c>
      <c r="K44" s="59" t="s">
        <v>22</v>
      </c>
      <c r="L44" s="59" t="s">
        <v>22</v>
      </c>
      <c r="M44" s="28">
        <v>114.45</v>
      </c>
      <c r="N44" s="59" t="s">
        <v>22</v>
      </c>
      <c r="O44" s="92" t="s">
        <v>23</v>
      </c>
      <c r="P44" s="162" t="s">
        <v>31</v>
      </c>
    </row>
    <row r="45" spans="1:16" ht="33" customHeight="1" x14ac:dyDescent="0.2">
      <c r="A45" s="30" t="s">
        <v>25</v>
      </c>
      <c r="B45" s="30" t="s">
        <v>207</v>
      </c>
      <c r="C45" s="54" t="s">
        <v>208</v>
      </c>
      <c r="D45" s="29" t="s">
        <v>209</v>
      </c>
      <c r="E45" s="30" t="s">
        <v>210</v>
      </c>
      <c r="F45" s="29" t="s">
        <v>211</v>
      </c>
      <c r="G45" s="56">
        <v>45363</v>
      </c>
      <c r="H45" s="57">
        <v>2163</v>
      </c>
      <c r="I45" s="31">
        <v>45565</v>
      </c>
      <c r="J45" s="29">
        <v>100</v>
      </c>
      <c r="K45" s="34">
        <v>150.52000000000001</v>
      </c>
      <c r="L45" s="34">
        <v>0.66</v>
      </c>
      <c r="M45" s="58" t="s">
        <v>22</v>
      </c>
      <c r="N45" s="29">
        <v>65437</v>
      </c>
      <c r="O45" s="159" t="s">
        <v>124</v>
      </c>
      <c r="P45" s="162" t="s">
        <v>24</v>
      </c>
    </row>
    <row r="46" spans="1:16" ht="64.5" customHeight="1" x14ac:dyDescent="0.2">
      <c r="A46" s="114" t="s">
        <v>75</v>
      </c>
      <c r="B46" s="115" t="s">
        <v>212</v>
      </c>
      <c r="C46" s="39" t="s">
        <v>213</v>
      </c>
      <c r="D46" s="116" t="s">
        <v>214</v>
      </c>
      <c r="E46" s="64" t="s">
        <v>29</v>
      </c>
      <c r="F46" s="117" t="s">
        <v>215</v>
      </c>
      <c r="G46" s="63">
        <v>44628</v>
      </c>
      <c r="H46" s="64">
        <v>2172</v>
      </c>
      <c r="I46" s="118">
        <v>45567</v>
      </c>
      <c r="J46" s="114" t="s">
        <v>22</v>
      </c>
      <c r="K46" s="119" t="s">
        <v>22</v>
      </c>
      <c r="L46" s="119" t="s">
        <v>22</v>
      </c>
      <c r="M46" s="120">
        <v>296.27</v>
      </c>
      <c r="N46" s="114" t="s">
        <v>22</v>
      </c>
      <c r="O46" s="121" t="s">
        <v>40</v>
      </c>
      <c r="P46" s="161" t="s">
        <v>24</v>
      </c>
    </row>
    <row r="47" spans="1:16" ht="24" x14ac:dyDescent="0.2">
      <c r="A47" s="39" t="s">
        <v>25</v>
      </c>
      <c r="B47" s="38" t="s">
        <v>216</v>
      </c>
      <c r="C47" s="39" t="s">
        <v>217</v>
      </c>
      <c r="D47" s="39" t="s">
        <v>218</v>
      </c>
      <c r="E47" s="39" t="s">
        <v>150</v>
      </c>
      <c r="F47" s="39" t="s">
        <v>219</v>
      </c>
      <c r="G47" s="40">
        <v>45338</v>
      </c>
      <c r="H47" s="38">
        <v>2772</v>
      </c>
      <c r="I47" s="40">
        <v>45639</v>
      </c>
      <c r="J47" s="3">
        <v>200</v>
      </c>
      <c r="K47" s="13">
        <v>833.79</v>
      </c>
      <c r="L47" s="19">
        <v>4.0999999999999996</v>
      </c>
      <c r="M47" s="48" t="s">
        <v>22</v>
      </c>
      <c r="N47" s="27">
        <v>130874</v>
      </c>
      <c r="O47" s="92" t="s">
        <v>124</v>
      </c>
      <c r="P47" s="162" t="s">
        <v>24</v>
      </c>
    </row>
    <row r="48" spans="1:16" ht="45" x14ac:dyDescent="0.2">
      <c r="A48" s="46" t="s">
        <v>75</v>
      </c>
      <c r="B48" s="87" t="s">
        <v>220</v>
      </c>
      <c r="C48" s="101" t="s">
        <v>221</v>
      </c>
      <c r="D48" s="85" t="s">
        <v>222</v>
      </c>
      <c r="E48" s="85" t="s">
        <v>223</v>
      </c>
      <c r="F48" s="85" t="s">
        <v>224</v>
      </c>
      <c r="G48" s="86">
        <v>45491</v>
      </c>
      <c r="H48" s="85">
        <v>103</v>
      </c>
      <c r="I48" s="86">
        <v>45685</v>
      </c>
      <c r="J48" s="85" t="s">
        <v>22</v>
      </c>
      <c r="K48" s="85" t="s">
        <v>22</v>
      </c>
      <c r="L48" s="93" t="s">
        <v>22</v>
      </c>
      <c r="M48" s="91">
        <v>3.37</v>
      </c>
      <c r="N48" s="130" t="s">
        <v>22</v>
      </c>
      <c r="O48" s="159" t="s">
        <v>40</v>
      </c>
      <c r="P48" s="162" t="s">
        <v>24</v>
      </c>
    </row>
    <row r="49" spans="1:16" ht="30.75" customHeight="1" x14ac:dyDescent="0.2">
      <c r="A49" s="3" t="s">
        <v>75</v>
      </c>
      <c r="B49" s="94" t="s">
        <v>225</v>
      </c>
      <c r="C49" s="102" t="s">
        <v>226</v>
      </c>
      <c r="D49" s="95" t="s">
        <v>193</v>
      </c>
      <c r="E49" s="95" t="s">
        <v>227</v>
      </c>
      <c r="F49" s="95" t="s">
        <v>228</v>
      </c>
      <c r="G49" s="96">
        <v>45460</v>
      </c>
      <c r="H49" s="95">
        <v>4289</v>
      </c>
      <c r="I49" s="96">
        <v>45691</v>
      </c>
      <c r="J49" s="95" t="s">
        <v>22</v>
      </c>
      <c r="K49" s="95" t="s">
        <v>22</v>
      </c>
      <c r="L49" s="95" t="s">
        <v>22</v>
      </c>
      <c r="M49" s="95">
        <v>5.69</v>
      </c>
      <c r="N49" s="131" t="s">
        <v>22</v>
      </c>
      <c r="O49" s="159" t="s">
        <v>40</v>
      </c>
      <c r="P49" s="162" t="s">
        <v>24</v>
      </c>
    </row>
    <row r="50" spans="1:16" ht="42.75" customHeight="1" x14ac:dyDescent="0.2">
      <c r="A50" s="39" t="s">
        <v>25</v>
      </c>
      <c r="B50" s="38" t="s">
        <v>229</v>
      </c>
      <c r="C50" s="39" t="s">
        <v>230</v>
      </c>
      <c r="D50" s="39" t="s">
        <v>231</v>
      </c>
      <c r="E50" s="39" t="s">
        <v>29</v>
      </c>
      <c r="F50" s="39" t="s">
        <v>232</v>
      </c>
      <c r="G50" s="40">
        <v>45499</v>
      </c>
      <c r="H50" s="38">
        <v>5926</v>
      </c>
      <c r="I50" s="40">
        <v>45699</v>
      </c>
      <c r="J50" s="3">
        <v>200</v>
      </c>
      <c r="K50" s="13">
        <v>537.572</v>
      </c>
      <c r="L50" s="19">
        <v>0.37</v>
      </c>
      <c r="M50" s="48" t="s">
        <v>22</v>
      </c>
      <c r="N50" s="27">
        <v>130.874</v>
      </c>
      <c r="O50" s="92" t="s">
        <v>23</v>
      </c>
      <c r="P50" s="162" t="s">
        <v>24</v>
      </c>
    </row>
    <row r="51" spans="1:16" ht="27.75" customHeight="1" x14ac:dyDescent="0.2">
      <c r="A51" s="39" t="s">
        <v>75</v>
      </c>
      <c r="B51" s="38" t="s">
        <v>233</v>
      </c>
      <c r="C51" s="39" t="s">
        <v>234</v>
      </c>
      <c r="D51" s="39" t="s">
        <v>235</v>
      </c>
      <c r="E51" s="39" t="s">
        <v>20</v>
      </c>
      <c r="F51" s="39" t="s">
        <v>236</v>
      </c>
      <c r="G51" s="40">
        <v>45516</v>
      </c>
      <c r="H51" s="38">
        <v>6408</v>
      </c>
      <c r="I51" s="40">
        <v>45719</v>
      </c>
      <c r="J51" s="109" t="s">
        <v>22</v>
      </c>
      <c r="K51" s="13" t="s">
        <v>22</v>
      </c>
      <c r="L51" s="19" t="s">
        <v>22</v>
      </c>
      <c r="M51" s="48">
        <v>81.41</v>
      </c>
      <c r="N51" s="27" t="s">
        <v>22</v>
      </c>
      <c r="O51" s="92" t="s">
        <v>23</v>
      </c>
      <c r="P51" s="162" t="s">
        <v>24</v>
      </c>
    </row>
    <row r="52" spans="1:16" s="23" customFormat="1" ht="25.5" customHeight="1" x14ac:dyDescent="0.2">
      <c r="A52" s="39" t="s">
        <v>25</v>
      </c>
      <c r="B52" s="38" t="s">
        <v>237</v>
      </c>
      <c r="C52" s="39" t="s">
        <v>238</v>
      </c>
      <c r="D52" s="39" t="s">
        <v>239</v>
      </c>
      <c r="E52" s="39" t="s">
        <v>240</v>
      </c>
      <c r="F52" s="39" t="s">
        <v>241</v>
      </c>
      <c r="G52" s="40">
        <v>45531</v>
      </c>
      <c r="H52" s="38">
        <v>446</v>
      </c>
      <c r="I52" s="40">
        <v>45728</v>
      </c>
      <c r="J52" s="3">
        <v>200</v>
      </c>
      <c r="K52" s="13">
        <v>112.9</v>
      </c>
      <c r="L52" s="19">
        <v>1.77</v>
      </c>
      <c r="M52" s="48" t="s">
        <v>22</v>
      </c>
      <c r="N52" s="27">
        <v>130.84</v>
      </c>
      <c r="O52" s="92" t="s">
        <v>23</v>
      </c>
      <c r="P52" s="162" t="s">
        <v>24</v>
      </c>
    </row>
    <row r="53" spans="1:16" ht="40.5" customHeight="1" x14ac:dyDescent="0.2">
      <c r="A53" s="39" t="s">
        <v>25</v>
      </c>
      <c r="B53" s="38" t="s">
        <v>242</v>
      </c>
      <c r="C53" s="39" t="s">
        <v>243</v>
      </c>
      <c r="D53" s="39" t="s">
        <v>244</v>
      </c>
      <c r="E53" s="39" t="s">
        <v>150</v>
      </c>
      <c r="F53" s="39" t="s">
        <v>245</v>
      </c>
      <c r="G53" s="40">
        <v>45475</v>
      </c>
      <c r="H53" s="38">
        <v>5053</v>
      </c>
      <c r="I53" s="40">
        <v>45737</v>
      </c>
      <c r="J53" s="3">
        <v>135</v>
      </c>
      <c r="K53" s="13">
        <v>516.63</v>
      </c>
      <c r="L53" s="19">
        <v>0.26</v>
      </c>
      <c r="M53" s="48">
        <v>7.39</v>
      </c>
      <c r="N53" s="27">
        <v>88.34</v>
      </c>
      <c r="O53" s="92" t="s">
        <v>124</v>
      </c>
      <c r="P53" s="162" t="s">
        <v>24</v>
      </c>
    </row>
    <row r="54" spans="1:16" ht="32.25" customHeight="1" x14ac:dyDescent="0.2">
      <c r="A54" s="39" t="s">
        <v>25</v>
      </c>
      <c r="B54" s="42" t="s">
        <v>246</v>
      </c>
      <c r="C54" s="39" t="s">
        <v>247</v>
      </c>
      <c r="D54" s="39" t="s">
        <v>248</v>
      </c>
      <c r="E54" s="43" t="s">
        <v>249</v>
      </c>
      <c r="F54" s="39" t="s">
        <v>250</v>
      </c>
      <c r="G54" s="40">
        <v>45286</v>
      </c>
      <c r="H54" s="42">
        <v>720</v>
      </c>
      <c r="I54" s="40">
        <v>45762</v>
      </c>
      <c r="J54" s="3">
        <v>350</v>
      </c>
      <c r="K54" s="13">
        <v>753.77</v>
      </c>
      <c r="L54" s="19">
        <v>0.46</v>
      </c>
      <c r="M54" s="14" t="s">
        <v>22</v>
      </c>
      <c r="N54" s="3">
        <v>229.03</v>
      </c>
      <c r="O54" s="157" t="s">
        <v>124</v>
      </c>
      <c r="P54" s="162" t="s">
        <v>24</v>
      </c>
    </row>
    <row r="55" spans="1:16" s="190" customFormat="1" ht="48.75" customHeight="1" x14ac:dyDescent="0.2">
      <c r="A55" s="176" t="s">
        <v>25</v>
      </c>
      <c r="B55" s="177" t="s">
        <v>251</v>
      </c>
      <c r="C55" s="178" t="s">
        <v>252</v>
      </c>
      <c r="D55" s="179" t="s">
        <v>253</v>
      </c>
      <c r="E55" s="180" t="s">
        <v>254</v>
      </c>
      <c r="F55" s="181" t="s">
        <v>255</v>
      </c>
      <c r="G55" s="182">
        <v>45589</v>
      </c>
      <c r="H55" s="183">
        <v>8939</v>
      </c>
      <c r="I55" s="184">
        <v>45792</v>
      </c>
      <c r="J55" s="185">
        <v>200</v>
      </c>
      <c r="K55" s="186">
        <v>120.68</v>
      </c>
      <c r="L55" s="187">
        <v>1.65</v>
      </c>
      <c r="M55" s="188" t="s">
        <v>22</v>
      </c>
      <c r="N55" s="188">
        <v>130.874</v>
      </c>
      <c r="O55" s="189" t="s">
        <v>74</v>
      </c>
      <c r="P55" s="162" t="s">
        <v>24</v>
      </c>
    </row>
    <row r="56" spans="1:16" s="190" customFormat="1" ht="45.75" customHeight="1" x14ac:dyDescent="0.2">
      <c r="A56" s="176" t="s">
        <v>25</v>
      </c>
      <c r="B56" s="203" t="s">
        <v>256</v>
      </c>
      <c r="C56" s="205" t="s">
        <v>257</v>
      </c>
      <c r="D56" s="204" t="s">
        <v>258</v>
      </c>
      <c r="E56" s="203" t="s">
        <v>254</v>
      </c>
      <c r="F56" s="203" t="s">
        <v>259</v>
      </c>
      <c r="G56" s="206">
        <v>45681</v>
      </c>
      <c r="H56" s="207">
        <v>234</v>
      </c>
      <c r="I56" s="208">
        <v>45870</v>
      </c>
      <c r="J56" s="205">
        <v>79.900000000000006</v>
      </c>
      <c r="K56" s="165">
        <v>136.49</v>
      </c>
      <c r="L56" s="165">
        <v>0.57999999999999996</v>
      </c>
      <c r="M56" s="165">
        <v>1.04</v>
      </c>
      <c r="N56" s="209">
        <v>52.283999999999999</v>
      </c>
      <c r="O56" s="189" t="s">
        <v>74</v>
      </c>
      <c r="P56" s="162" t="s">
        <v>340</v>
      </c>
    </row>
    <row r="57" spans="1:16" ht="27" customHeight="1" x14ac:dyDescent="0.2">
      <c r="A57" s="98" t="s">
        <v>75</v>
      </c>
      <c r="B57" s="210" t="s">
        <v>260</v>
      </c>
      <c r="C57" s="109" t="s">
        <v>261</v>
      </c>
      <c r="D57" s="109" t="s">
        <v>189</v>
      </c>
      <c r="E57" s="111" t="s">
        <v>38</v>
      </c>
      <c r="F57" s="109" t="s">
        <v>190</v>
      </c>
      <c r="G57" s="211">
        <v>45678</v>
      </c>
      <c r="H57" s="109">
        <v>1545</v>
      </c>
      <c r="I57" s="211">
        <v>45874</v>
      </c>
      <c r="J57" s="109" t="s">
        <v>22</v>
      </c>
      <c r="K57" s="212" t="s">
        <v>22</v>
      </c>
      <c r="L57" s="213" t="s">
        <v>22</v>
      </c>
      <c r="M57" s="109">
        <v>36.83</v>
      </c>
      <c r="N57" s="213" t="s">
        <v>22</v>
      </c>
      <c r="O57" s="49"/>
      <c r="P57" s="162" t="s">
        <v>24</v>
      </c>
    </row>
    <row r="58" spans="1:16" s="214" customFormat="1" ht="39.75" customHeight="1" x14ac:dyDescent="0.25">
      <c r="A58" s="176" t="s">
        <v>25</v>
      </c>
      <c r="B58" s="152" t="s">
        <v>284</v>
      </c>
      <c r="C58" s="112" t="s">
        <v>285</v>
      </c>
      <c r="D58" s="89" t="s">
        <v>186</v>
      </c>
      <c r="E58" s="112" t="s">
        <v>86</v>
      </c>
      <c r="F58" s="89" t="s">
        <v>286</v>
      </c>
      <c r="G58" s="113">
        <v>45712</v>
      </c>
      <c r="H58" s="215">
        <v>2014</v>
      </c>
      <c r="I58" s="216">
        <v>45909</v>
      </c>
      <c r="J58" s="215">
        <v>100</v>
      </c>
      <c r="K58" s="217">
        <v>227.1</v>
      </c>
      <c r="L58" s="215">
        <v>0.44</v>
      </c>
      <c r="M58" s="215" t="s">
        <v>22</v>
      </c>
      <c r="N58" s="215">
        <v>65.436999999999998</v>
      </c>
      <c r="O58" s="215"/>
      <c r="P58" s="162" t="s">
        <v>340</v>
      </c>
    </row>
    <row r="60" spans="1:16" ht="51" customHeight="1" x14ac:dyDescent="0.2">
      <c r="C60" s="168"/>
    </row>
  </sheetData>
  <autoFilter ref="A1:P58" xr:uid="{D6CCA934-96A1-4E01-B06A-72995403840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FA78-54BA-4296-A36B-CF924A87F24C}">
  <dimension ref="A1:O18"/>
  <sheetViews>
    <sheetView zoomScaleNormal="100" workbookViewId="0">
      <pane ySplit="1" topLeftCell="A2" activePane="bottomLeft" state="frozen"/>
      <selection pane="bottomLeft" activeCell="A4" sqref="A4:XFD4"/>
    </sheetView>
  </sheetViews>
  <sheetFormatPr baseColWidth="10" defaultColWidth="14.140625" defaultRowHeight="11.25" x14ac:dyDescent="0.25"/>
  <cols>
    <col min="1" max="1" width="20.85546875" style="67" bestFit="1" customWidth="1"/>
    <col min="2" max="2" width="14.140625" style="66"/>
    <col min="3" max="3" width="14.140625" style="66" customWidth="1"/>
    <col min="4" max="4" width="36.5703125" style="66" bestFit="1" customWidth="1"/>
    <col min="5" max="5" width="14.140625" style="68"/>
    <col min="6" max="6" width="14.140625" style="66" customWidth="1"/>
    <col min="7" max="13" width="14.140625" style="68" customWidth="1"/>
    <col min="14" max="14" width="14.140625" style="66" customWidth="1"/>
    <col min="15" max="16384" width="14.140625" style="66"/>
  </cols>
  <sheetData>
    <row r="1" spans="1:15" ht="38.25" x14ac:dyDescent="0.25">
      <c r="A1" s="69" t="s">
        <v>1</v>
      </c>
      <c r="B1" s="69" t="s">
        <v>262</v>
      </c>
      <c r="C1" s="69" t="s">
        <v>263</v>
      </c>
      <c r="D1" s="69" t="s">
        <v>2</v>
      </c>
      <c r="E1" s="69" t="s">
        <v>264</v>
      </c>
      <c r="F1" s="69" t="s">
        <v>4</v>
      </c>
      <c r="G1" s="69" t="s">
        <v>5</v>
      </c>
      <c r="H1" s="69" t="s">
        <v>265</v>
      </c>
      <c r="I1" s="69" t="s">
        <v>266</v>
      </c>
      <c r="J1" s="69" t="s">
        <v>267</v>
      </c>
      <c r="K1" s="69" t="s">
        <v>268</v>
      </c>
      <c r="L1" s="69" t="s">
        <v>269</v>
      </c>
      <c r="M1" s="69" t="s">
        <v>270</v>
      </c>
      <c r="N1" s="69" t="s">
        <v>271</v>
      </c>
      <c r="O1" s="69" t="s">
        <v>272</v>
      </c>
    </row>
    <row r="2" spans="1:15" ht="123.75" x14ac:dyDescent="0.25">
      <c r="A2" s="122" t="s">
        <v>273</v>
      </c>
      <c r="B2" s="88" t="s">
        <v>25</v>
      </c>
      <c r="C2" s="88" t="s">
        <v>274</v>
      </c>
      <c r="D2" s="88" t="s">
        <v>275</v>
      </c>
      <c r="E2" s="88" t="s">
        <v>37</v>
      </c>
      <c r="F2" s="88" t="s">
        <v>276</v>
      </c>
      <c r="G2" s="88" t="s">
        <v>104</v>
      </c>
      <c r="H2" s="88">
        <v>436.6</v>
      </c>
      <c r="I2" s="88" t="s">
        <v>22</v>
      </c>
      <c r="J2" s="88">
        <v>86</v>
      </c>
      <c r="K2" s="90">
        <v>45303</v>
      </c>
      <c r="L2" s="90">
        <v>45405</v>
      </c>
      <c r="M2" s="88" t="s">
        <v>22</v>
      </c>
      <c r="N2" s="88" t="s">
        <v>277</v>
      </c>
      <c r="O2" s="88" t="s">
        <v>278</v>
      </c>
    </row>
    <row r="3" spans="1:15" ht="99.75" customHeight="1" x14ac:dyDescent="0.25">
      <c r="A3" s="153" t="s">
        <v>256</v>
      </c>
      <c r="B3" s="105" t="s">
        <v>25</v>
      </c>
      <c r="C3" s="106" t="s">
        <v>279</v>
      </c>
      <c r="D3" s="107" t="s">
        <v>280</v>
      </c>
      <c r="E3" s="108" t="s">
        <v>281</v>
      </c>
      <c r="F3" s="109" t="s">
        <v>282</v>
      </c>
      <c r="G3" s="107" t="s">
        <v>259</v>
      </c>
      <c r="H3" s="107">
        <v>60</v>
      </c>
      <c r="I3" s="107">
        <v>1.07</v>
      </c>
      <c r="J3" s="109">
        <v>234</v>
      </c>
      <c r="K3" s="110">
        <v>45678</v>
      </c>
      <c r="L3" s="106" t="s">
        <v>22</v>
      </c>
      <c r="M3" s="106" t="s">
        <v>22</v>
      </c>
      <c r="N3" s="106" t="s">
        <v>22</v>
      </c>
      <c r="O3" s="106" t="s">
        <v>283</v>
      </c>
    </row>
    <row r="4" spans="1:15" ht="22.5" x14ac:dyDescent="0.25">
      <c r="A4" s="133" t="s">
        <v>287</v>
      </c>
      <c r="B4" s="109" t="s">
        <v>288</v>
      </c>
      <c r="C4" s="106" t="s">
        <v>279</v>
      </c>
      <c r="D4" s="107" t="s">
        <v>289</v>
      </c>
      <c r="E4" s="109" t="s">
        <v>37</v>
      </c>
      <c r="F4" s="111" t="s">
        <v>240</v>
      </c>
      <c r="G4" s="109" t="s">
        <v>290</v>
      </c>
      <c r="H4" s="109" t="s">
        <v>22</v>
      </c>
      <c r="I4" s="109">
        <v>0.8</v>
      </c>
      <c r="J4" s="109">
        <v>1152</v>
      </c>
      <c r="K4" s="110">
        <v>45716</v>
      </c>
      <c r="L4" s="106" t="s">
        <v>22</v>
      </c>
      <c r="M4" s="106" t="s">
        <v>22</v>
      </c>
      <c r="N4" s="106" t="s">
        <v>22</v>
      </c>
      <c r="O4" s="106" t="s">
        <v>291</v>
      </c>
    </row>
    <row r="5" spans="1:15" ht="22.5" x14ac:dyDescent="0.25">
      <c r="A5" s="111" t="s">
        <v>125</v>
      </c>
      <c r="B5" s="106" t="s">
        <v>25</v>
      </c>
      <c r="C5" s="136" t="s">
        <v>274</v>
      </c>
      <c r="D5" s="136" t="s">
        <v>292</v>
      </c>
      <c r="E5" s="137" t="s">
        <v>222</v>
      </c>
      <c r="F5" s="136" t="s">
        <v>293</v>
      </c>
      <c r="G5" s="137" t="s">
        <v>294</v>
      </c>
      <c r="H5" s="137">
        <v>200</v>
      </c>
      <c r="I5" s="137"/>
      <c r="J5" s="137">
        <v>1541</v>
      </c>
      <c r="K5" s="138">
        <v>45730</v>
      </c>
      <c r="L5" s="106" t="s">
        <v>22</v>
      </c>
      <c r="M5" s="106" t="s">
        <v>22</v>
      </c>
      <c r="N5" s="106" t="s">
        <v>22</v>
      </c>
      <c r="O5" s="106" t="s">
        <v>291</v>
      </c>
    </row>
    <row r="6" spans="1:15" ht="22.5" x14ac:dyDescent="0.25">
      <c r="A6" s="103" t="s">
        <v>295</v>
      </c>
      <c r="B6" s="103" t="s">
        <v>25</v>
      </c>
      <c r="C6" s="132" t="s">
        <v>279</v>
      </c>
      <c r="D6" s="132" t="s">
        <v>296</v>
      </c>
      <c r="E6" s="134" t="s">
        <v>297</v>
      </c>
      <c r="F6" s="132" t="s">
        <v>150</v>
      </c>
      <c r="G6" s="134" t="s">
        <v>298</v>
      </c>
      <c r="H6" s="134">
        <v>175</v>
      </c>
      <c r="I6" s="134"/>
      <c r="J6" s="134">
        <v>3140</v>
      </c>
      <c r="K6" s="135">
        <v>45776</v>
      </c>
      <c r="L6" s="106" t="s">
        <v>22</v>
      </c>
      <c r="M6" s="106" t="s">
        <v>22</v>
      </c>
      <c r="N6" s="106" t="s">
        <v>22</v>
      </c>
      <c r="O6" s="106" t="s">
        <v>291</v>
      </c>
    </row>
    <row r="7" spans="1:15" s="145" customFormat="1" ht="33.75" x14ac:dyDescent="0.25">
      <c r="A7" s="198" t="s">
        <v>299</v>
      </c>
      <c r="B7" s="109" t="s">
        <v>288</v>
      </c>
      <c r="C7" s="151" t="s">
        <v>279</v>
      </c>
      <c r="D7" s="106" t="s">
        <v>300</v>
      </c>
      <c r="E7" s="106" t="s">
        <v>301</v>
      </c>
      <c r="F7" s="106" t="s">
        <v>150</v>
      </c>
      <c r="G7" s="106" t="s">
        <v>302</v>
      </c>
      <c r="H7" s="106" t="s">
        <v>22</v>
      </c>
      <c r="I7" s="199"/>
      <c r="J7" s="106">
        <v>3267</v>
      </c>
      <c r="K7" s="200">
        <v>45779</v>
      </c>
      <c r="L7" s="106" t="s">
        <v>22</v>
      </c>
      <c r="M7" s="106" t="s">
        <v>22</v>
      </c>
      <c r="N7" s="106" t="s">
        <v>22</v>
      </c>
      <c r="O7" s="106" t="s">
        <v>283</v>
      </c>
    </row>
    <row r="8" spans="1:15" ht="22.5" x14ac:dyDescent="0.25">
      <c r="A8" s="103" t="s">
        <v>184</v>
      </c>
      <c r="B8" s="109" t="s">
        <v>288</v>
      </c>
      <c r="C8" s="136" t="s">
        <v>274</v>
      </c>
      <c r="D8" s="144" t="s">
        <v>303</v>
      </c>
      <c r="E8" s="134" t="s">
        <v>304</v>
      </c>
      <c r="F8" s="140" t="s">
        <v>20</v>
      </c>
      <c r="G8" s="140" t="s">
        <v>104</v>
      </c>
      <c r="H8" s="140" t="s">
        <v>22</v>
      </c>
      <c r="I8" s="139"/>
      <c r="J8" s="134">
        <v>3292</v>
      </c>
      <c r="K8" s="135">
        <v>45782</v>
      </c>
      <c r="L8" s="106" t="s">
        <v>22</v>
      </c>
      <c r="M8" s="106" t="s">
        <v>22</v>
      </c>
      <c r="N8" s="106" t="s">
        <v>22</v>
      </c>
      <c r="O8" s="106" t="s">
        <v>283</v>
      </c>
    </row>
    <row r="9" spans="1:15" ht="33.75" x14ac:dyDescent="0.25">
      <c r="A9" s="103" t="s">
        <v>59</v>
      </c>
      <c r="B9" s="103" t="s">
        <v>25</v>
      </c>
      <c r="C9" s="142" t="s">
        <v>274</v>
      </c>
      <c r="D9" s="140" t="s">
        <v>305</v>
      </c>
      <c r="E9" s="143" t="s">
        <v>306</v>
      </c>
      <c r="F9" s="141" t="s">
        <v>52</v>
      </c>
      <c r="G9" s="140" t="s">
        <v>307</v>
      </c>
      <c r="H9" s="141">
        <v>199.5</v>
      </c>
      <c r="I9" s="139"/>
      <c r="J9" s="134">
        <v>3837</v>
      </c>
      <c r="K9" s="135">
        <v>45791</v>
      </c>
      <c r="L9" s="106" t="s">
        <v>22</v>
      </c>
      <c r="M9" s="106" t="s">
        <v>22</v>
      </c>
      <c r="N9" s="106" t="s">
        <v>22</v>
      </c>
      <c r="O9" s="106" t="s">
        <v>291</v>
      </c>
    </row>
    <row r="10" spans="1:15" ht="33.75" x14ac:dyDescent="0.25">
      <c r="A10" s="106" t="s">
        <v>308</v>
      </c>
      <c r="B10" s="106" t="s">
        <v>25</v>
      </c>
      <c r="C10" s="142" t="s">
        <v>279</v>
      </c>
      <c r="D10" s="144" t="s">
        <v>309</v>
      </c>
      <c r="E10" s="164" t="s">
        <v>310</v>
      </c>
      <c r="F10" s="165" t="s">
        <v>72</v>
      </c>
      <c r="G10" s="144" t="s">
        <v>311</v>
      </c>
      <c r="H10" s="165">
        <v>99.99</v>
      </c>
      <c r="I10" s="166"/>
      <c r="J10" s="137">
        <v>2875</v>
      </c>
      <c r="K10" s="167">
        <v>45792</v>
      </c>
      <c r="L10" s="103" t="s">
        <v>22</v>
      </c>
      <c r="M10" s="103" t="s">
        <v>22</v>
      </c>
      <c r="N10" s="103" t="s">
        <v>22</v>
      </c>
      <c r="O10" s="103" t="s">
        <v>283</v>
      </c>
    </row>
    <row r="11" spans="1:15" ht="36" customHeight="1" x14ac:dyDescent="0.25">
      <c r="A11" s="111" t="s">
        <v>312</v>
      </c>
      <c r="B11" s="106" t="s">
        <v>25</v>
      </c>
      <c r="C11" s="136" t="s">
        <v>279</v>
      </c>
      <c r="D11" s="136" t="s">
        <v>313</v>
      </c>
      <c r="E11" s="137" t="s">
        <v>314</v>
      </c>
      <c r="F11" s="136" t="s">
        <v>145</v>
      </c>
      <c r="G11" s="137" t="s">
        <v>315</v>
      </c>
      <c r="H11" s="137">
        <v>150</v>
      </c>
      <c r="I11" s="137"/>
      <c r="J11" s="137">
        <v>4278</v>
      </c>
      <c r="K11" s="138">
        <v>45806</v>
      </c>
      <c r="L11" s="201" t="s">
        <v>22</v>
      </c>
      <c r="M11" s="106" t="s">
        <v>22</v>
      </c>
      <c r="N11" s="106" t="s">
        <v>22</v>
      </c>
      <c r="O11" s="106" t="s">
        <v>283</v>
      </c>
    </row>
    <row r="12" spans="1:15" ht="36" customHeight="1" x14ac:dyDescent="0.25">
      <c r="A12" s="111" t="s">
        <v>316</v>
      </c>
      <c r="B12" s="106" t="s">
        <v>25</v>
      </c>
      <c r="C12" s="136" t="s">
        <v>279</v>
      </c>
      <c r="D12" s="136" t="s">
        <v>317</v>
      </c>
      <c r="E12" s="137" t="s">
        <v>318</v>
      </c>
      <c r="F12" s="193" t="s">
        <v>29</v>
      </c>
      <c r="G12" s="137" t="s">
        <v>319</v>
      </c>
      <c r="H12" s="137">
        <v>200</v>
      </c>
      <c r="I12" s="89" t="s">
        <v>22</v>
      </c>
      <c r="J12" s="173">
        <v>5017</v>
      </c>
      <c r="K12" s="167">
        <v>45828</v>
      </c>
      <c r="L12" s="106" t="s">
        <v>22</v>
      </c>
      <c r="M12" s="106" t="s">
        <v>22</v>
      </c>
      <c r="N12" s="106" t="s">
        <v>22</v>
      </c>
      <c r="O12" s="106" t="s">
        <v>283</v>
      </c>
    </row>
    <row r="13" spans="1:15" ht="26.25" customHeight="1" x14ac:dyDescent="0.25">
      <c r="A13" s="174" t="s">
        <v>320</v>
      </c>
      <c r="B13" s="103" t="s">
        <v>25</v>
      </c>
      <c r="C13" s="132" t="s">
        <v>279</v>
      </c>
      <c r="D13" s="134" t="s">
        <v>321</v>
      </c>
      <c r="E13" s="134" t="s">
        <v>322</v>
      </c>
      <c r="F13" s="175" t="s">
        <v>29</v>
      </c>
      <c r="G13" s="134" t="s">
        <v>323</v>
      </c>
      <c r="H13" s="134">
        <v>200</v>
      </c>
      <c r="I13" s="134">
        <v>5.89</v>
      </c>
      <c r="J13" s="134">
        <v>6369</v>
      </c>
      <c r="K13" s="167">
        <v>45866</v>
      </c>
      <c r="L13" s="103" t="s">
        <v>22</v>
      </c>
      <c r="M13" s="103" t="s">
        <v>22</v>
      </c>
      <c r="N13" s="103" t="s">
        <v>22</v>
      </c>
      <c r="O13" s="103" t="s">
        <v>283</v>
      </c>
    </row>
    <row r="14" spans="1:15" ht="33.75" customHeight="1" x14ac:dyDescent="0.25">
      <c r="A14" s="194" t="s">
        <v>324</v>
      </c>
      <c r="B14" s="106" t="s">
        <v>25</v>
      </c>
      <c r="C14" s="136" t="s">
        <v>279</v>
      </c>
      <c r="D14" s="137" t="s">
        <v>325</v>
      </c>
      <c r="E14" s="137" t="s">
        <v>326</v>
      </c>
      <c r="F14" s="136" t="s">
        <v>327</v>
      </c>
      <c r="G14" s="137" t="s">
        <v>328</v>
      </c>
      <c r="H14" s="137">
        <v>170</v>
      </c>
      <c r="I14" s="195" t="s">
        <v>22</v>
      </c>
      <c r="J14" s="173">
        <v>6370</v>
      </c>
      <c r="K14" s="138">
        <v>45866</v>
      </c>
      <c r="L14" s="201" t="s">
        <v>22</v>
      </c>
      <c r="M14" s="106" t="s">
        <v>22</v>
      </c>
      <c r="N14" s="106" t="s">
        <v>22</v>
      </c>
      <c r="O14" s="106" t="s">
        <v>283</v>
      </c>
    </row>
    <row r="15" spans="1:15" ht="32.25" customHeight="1" x14ac:dyDescent="0.25">
      <c r="A15" s="169" t="s">
        <v>329</v>
      </c>
      <c r="B15" s="103" t="s">
        <v>25</v>
      </c>
      <c r="C15" s="132" t="s">
        <v>279</v>
      </c>
      <c r="D15" s="191" t="s">
        <v>330</v>
      </c>
      <c r="E15" s="192" t="s">
        <v>331</v>
      </c>
      <c r="F15" s="132" t="s">
        <v>332</v>
      </c>
      <c r="G15" s="134" t="s">
        <v>333</v>
      </c>
      <c r="H15" s="196">
        <v>150</v>
      </c>
      <c r="I15" s="104" t="s">
        <v>22</v>
      </c>
      <c r="J15" s="197">
        <v>6870</v>
      </c>
      <c r="K15" s="135">
        <v>45880</v>
      </c>
      <c r="L15" s="202" t="s">
        <v>22</v>
      </c>
      <c r="M15" s="103" t="s">
        <v>22</v>
      </c>
      <c r="N15" s="103" t="s">
        <v>22</v>
      </c>
      <c r="O15" s="103" t="s">
        <v>283</v>
      </c>
    </row>
    <row r="17" spans="1:4" ht="13.5" x14ac:dyDescent="0.25">
      <c r="A17" s="170"/>
      <c r="C17" s="171"/>
      <c r="D17" s="172"/>
    </row>
    <row r="18" spans="1:4" ht="13.5" x14ac:dyDescent="0.25">
      <c r="A18" s="170"/>
      <c r="C18" s="171"/>
      <c r="D18" s="172"/>
    </row>
  </sheetData>
  <autoFilter ref="A1:O12" xr:uid="{8325FA78-54BA-4296-A36B-CF924A87F24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E6DF-AF4A-458F-8CC2-C8BBAFFF13D7}">
  <dimension ref="B1:O9"/>
  <sheetViews>
    <sheetView topLeftCell="B1" workbookViewId="0">
      <selection activeCell="O6" sqref="O6:O9"/>
    </sheetView>
  </sheetViews>
  <sheetFormatPr baseColWidth="10" defaultColWidth="11.28515625" defaultRowHeight="15" x14ac:dyDescent="0.25"/>
  <cols>
    <col min="2" max="2" width="15.28515625" customWidth="1"/>
    <col min="8" max="8" width="11.85546875" bestFit="1" customWidth="1"/>
    <col min="9" max="9" width="3.28515625" customWidth="1"/>
    <col min="10" max="10" width="15" customWidth="1"/>
    <col min="15" max="15" width="14" customWidth="1"/>
  </cols>
  <sheetData>
    <row r="1" spans="2:15" ht="34.5" x14ac:dyDescent="0.55000000000000004">
      <c r="B1" s="226" t="s">
        <v>335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2:15" ht="57" customHeight="1" x14ac:dyDescent="0.25">
      <c r="B2" s="225">
        <f>(SUM(H6,O6))</f>
        <v>57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2:15" x14ac:dyDescent="0.25"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2:15" x14ac:dyDescent="0.25">
      <c r="B4" s="227" t="s">
        <v>336</v>
      </c>
      <c r="C4" s="227"/>
      <c r="D4" s="227"/>
      <c r="E4" s="227"/>
      <c r="F4" s="227"/>
      <c r="G4" s="227"/>
      <c r="H4" s="229" t="s">
        <v>334</v>
      </c>
      <c r="J4" s="218" t="s">
        <v>337</v>
      </c>
      <c r="K4" s="219"/>
      <c r="L4" s="219"/>
      <c r="M4" s="219"/>
      <c r="N4" s="220"/>
      <c r="O4" s="229" t="s">
        <v>334</v>
      </c>
    </row>
    <row r="5" spans="2:15" x14ac:dyDescent="0.25">
      <c r="B5" s="228"/>
      <c r="C5" s="228"/>
      <c r="D5" s="228"/>
      <c r="E5" s="228"/>
      <c r="F5" s="228"/>
      <c r="G5" s="228"/>
      <c r="H5" s="230"/>
      <c r="J5" s="221"/>
      <c r="K5" s="222"/>
      <c r="L5" s="222"/>
      <c r="M5" s="222"/>
      <c r="N5" s="223"/>
      <c r="O5" s="230"/>
    </row>
    <row r="6" spans="2:15" x14ac:dyDescent="0.25">
      <c r="B6" s="77" t="s">
        <v>338</v>
      </c>
      <c r="C6" s="77">
        <v>2018</v>
      </c>
      <c r="D6" s="77">
        <v>2019</v>
      </c>
      <c r="E6" s="77">
        <v>2020</v>
      </c>
      <c r="F6" s="78">
        <v>2021</v>
      </c>
      <c r="G6" s="78">
        <v>2022</v>
      </c>
      <c r="H6" s="231">
        <v>21</v>
      </c>
      <c r="J6" s="73" t="s">
        <v>338</v>
      </c>
      <c r="K6" s="73">
        <v>2022</v>
      </c>
      <c r="L6" s="73">
        <v>2023</v>
      </c>
      <c r="M6" s="73">
        <v>2024</v>
      </c>
      <c r="N6" s="73">
        <v>2025</v>
      </c>
      <c r="O6" s="224">
        <f>(SUM(K7,K8,K9,L7,L8,L9,M7,M8,M9,N7:N9))</f>
        <v>36</v>
      </c>
    </row>
    <row r="7" spans="2:15" x14ac:dyDescent="0.25">
      <c r="B7" s="79" t="s">
        <v>16</v>
      </c>
      <c r="C7" s="80">
        <v>1</v>
      </c>
      <c r="D7" s="80">
        <v>1</v>
      </c>
      <c r="E7" s="80">
        <v>1</v>
      </c>
      <c r="F7" s="80">
        <v>1</v>
      </c>
      <c r="G7" s="80">
        <v>1</v>
      </c>
      <c r="H7" s="231"/>
      <c r="J7" s="74" t="s">
        <v>16</v>
      </c>
      <c r="K7" s="70">
        <v>1</v>
      </c>
      <c r="L7" s="70">
        <v>1</v>
      </c>
      <c r="M7" s="70">
        <v>0</v>
      </c>
      <c r="N7" s="70"/>
      <c r="O7" s="224"/>
    </row>
    <row r="8" spans="2:15" x14ac:dyDescent="0.25">
      <c r="B8" s="81" t="s">
        <v>25</v>
      </c>
      <c r="C8" s="82">
        <v>0</v>
      </c>
      <c r="D8" s="82">
        <v>3</v>
      </c>
      <c r="E8" s="82">
        <v>0</v>
      </c>
      <c r="F8" s="82">
        <v>5</v>
      </c>
      <c r="G8" s="82">
        <v>2</v>
      </c>
      <c r="H8" s="231"/>
      <c r="J8" s="75" t="s">
        <v>25</v>
      </c>
      <c r="K8" s="71">
        <v>4</v>
      </c>
      <c r="L8" s="71">
        <v>3</v>
      </c>
      <c r="M8" s="71">
        <v>4</v>
      </c>
      <c r="N8" s="71">
        <v>7</v>
      </c>
      <c r="O8" s="224"/>
    </row>
    <row r="9" spans="2:15" x14ac:dyDescent="0.25">
      <c r="B9" s="83" t="s">
        <v>339</v>
      </c>
      <c r="C9" s="84">
        <v>0</v>
      </c>
      <c r="D9" s="84">
        <v>0</v>
      </c>
      <c r="E9" s="84">
        <v>0</v>
      </c>
      <c r="F9" s="84">
        <v>3</v>
      </c>
      <c r="G9" s="84">
        <v>3</v>
      </c>
      <c r="H9" s="231"/>
      <c r="J9" s="76" t="s">
        <v>339</v>
      </c>
      <c r="K9" s="72">
        <v>2</v>
      </c>
      <c r="L9" s="72">
        <v>6</v>
      </c>
      <c r="M9" s="72">
        <v>4</v>
      </c>
      <c r="N9" s="72">
        <v>4</v>
      </c>
      <c r="O9" s="224"/>
    </row>
  </sheetData>
  <mergeCells count="8">
    <mergeCell ref="J4:N5"/>
    <mergeCell ref="O6:O9"/>
    <mergeCell ref="B2:O3"/>
    <mergeCell ref="B1:O1"/>
    <mergeCell ref="B4:G5"/>
    <mergeCell ref="H4:H5"/>
    <mergeCell ref="H6:H9"/>
    <mergeCell ref="O4:O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5ebbfa7b0adecbc067105cf2bc8d7ef1">
  <xsd:schema xmlns:xsd="http://www.w3.org/2001/XMLSchema" xmlns:xs="http://www.w3.org/2001/XMLSchema" xmlns:p="http://schemas.microsoft.com/office/2006/metadata/properties" xmlns:ns2="ea91d785-2c90-43d2-acd6-4207220cd395" xmlns:ns3="313dc85d-5bab-4eeb-86ad-9e619537987a" targetNamespace="http://schemas.microsoft.com/office/2006/metadata/properties" ma:root="true" ma:fieldsID="92461e938718ec513b6ad644317dc26c" ns2:_="" ns3:_="">
    <xsd:import namespace="ea91d785-2c90-43d2-acd6-4207220cd395"/>
    <xsd:import namespace="313dc85d-5bab-4eeb-86ad-9e6195379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6867158-4882-44dc-88dd-831dcdb2b829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  <SharedWithUsers xmlns="313dc85d-5bab-4eeb-86ad-9e619537987a">
      <UserInfo>
        <DisplayName>Angie Daniela Lopez Cantor</DisplayName>
        <AccountId>63</AccountId>
        <AccountType/>
      </UserInfo>
      <UserInfo>
        <DisplayName>Adriana Milena Moreno Trivino</DisplayName>
        <AccountId>704</AccountId>
        <AccountType/>
      </UserInfo>
      <UserInfo>
        <DisplayName>Yiset Lorena Alvarado Pena</DisplayName>
        <AccountId>718</AccountId>
        <AccountType/>
      </UserInfo>
      <UserInfo>
        <DisplayName>Dario Correa Quinonez</DisplayName>
        <AccountId>705</AccountId>
        <AccountType/>
      </UserInfo>
      <UserInfo>
        <DisplayName>German Barreto Arciniegas</DisplayName>
        <AccountId>707</AccountId>
        <AccountType/>
      </UserInfo>
      <UserInfo>
        <DisplayName>Ana Maria Llorente Valbuena</DisplayName>
        <AccountId>149</AccountId>
        <AccountType/>
      </UserInfo>
      <UserInfo>
        <DisplayName>Cristian Camilo Hernandez Barragan</DisplayName>
        <AccountId>482</AccountId>
        <AccountType/>
      </UserInfo>
      <UserInfo>
        <DisplayName>Johnatan Ricardo Reyes Yunda</DisplayName>
        <AccountId>62</AccountId>
        <AccountType/>
      </UserInfo>
      <UserInfo>
        <DisplayName>Gisela Guijarro Cardozo</DisplayName>
        <AccountId>720</AccountId>
        <AccountType/>
      </UserInfo>
      <UserInfo>
        <DisplayName>Laura Edith Santoyo Naranjo</DisplayName>
        <AccountId>721</AccountId>
        <AccountType/>
      </UserInfo>
      <UserInfo>
        <DisplayName>Andrea Garzon Rodriguez</DisplayName>
        <AccountId>722</AccountId>
        <AccountType/>
      </UserInfo>
      <UserInfo>
        <DisplayName>Lorena Marcela Robles Camargo</DisplayName>
        <AccountId>723</AccountId>
        <AccountType/>
      </UserInfo>
      <UserInfo>
        <DisplayName>Angela Liliana Reyes Velasco</DisplayName>
        <AccountId>724</AccountId>
        <AccountType/>
      </UserInfo>
      <UserInfo>
        <DisplayName>Julieth Stefany Guevara Machado</DisplayName>
        <AccountId>725</AccountId>
        <AccountType/>
      </UserInfo>
      <UserInfo>
        <DisplayName>Leonardo Bejarano Urrego</DisplayName>
        <AccountId>726</AccountId>
        <AccountType/>
      </UserInfo>
      <UserInfo>
        <DisplayName>Ana Milena Alvarez Zabala</DisplayName>
        <AccountId>727</AccountId>
        <AccountType/>
      </UserInfo>
      <UserInfo>
        <DisplayName>Ingrid Elizabeth Torres Rodriguez</DisplayName>
        <AccountId>728</AccountId>
        <AccountType/>
      </UserInfo>
      <UserInfo>
        <DisplayName>Maria Yazmin Puerto Munoz</DisplayName>
        <AccountId>347</AccountId>
        <AccountType/>
      </UserInfo>
      <UserInfo>
        <DisplayName>William Rodrigo Castaneda Beltran</DisplayName>
        <AccountId>729</AccountId>
        <AccountType/>
      </UserInfo>
      <UserInfo>
        <DisplayName>Natalia Andrea Barajas Munoz</DisplayName>
        <AccountId>730</AccountId>
        <AccountType/>
      </UserInfo>
      <UserInfo>
        <DisplayName>Johana Angelica Rodriguez Jimenez</DisplayName>
        <AccountId>731</AccountId>
        <AccountType/>
      </UserInfo>
      <UserInfo>
        <DisplayName>Gloria Stella Martinez Malpica</DisplayName>
        <AccountId>732</AccountId>
        <AccountType/>
      </UserInfo>
      <UserInfo>
        <DisplayName>Daniel Esteban Jurado Osorio</DisplayName>
        <AccountId>733</AccountId>
        <AccountType/>
      </UserInfo>
      <UserInfo>
        <DisplayName>Darwis Alvarez Losada</DisplayName>
        <AccountId>734</AccountId>
        <AccountType/>
      </UserInfo>
      <UserInfo>
        <DisplayName>Nancy Patricia Currea Gomez</DisplayName>
        <AccountId>735</AccountId>
        <AccountType/>
      </UserInfo>
      <UserInfo>
        <DisplayName>Gladys Catalina Pelaez Mendieta</DisplayName>
        <AccountId>736</AccountId>
        <AccountType/>
      </UserInfo>
      <UserInfo>
        <DisplayName>Maria Yaneth Riscanevo Garcia</DisplayName>
        <AccountId>737</AccountId>
        <AccountType/>
      </UserInfo>
      <UserInfo>
        <DisplayName>Reyes Orlando Avella Gonzalez</DisplayName>
        <AccountId>738</AccountId>
        <AccountType/>
      </UserInfo>
      <UserInfo>
        <DisplayName>David Rauchwerger Celis</DisplayName>
        <AccountId>739</AccountId>
        <AccountType/>
      </UserInfo>
      <UserInfo>
        <DisplayName>Cristian Rodolfo Guerrero Pineros</DisplayName>
        <AccountId>740</AccountId>
        <AccountType/>
      </UserInfo>
      <UserInfo>
        <DisplayName>Corina Ivonne Cardozo Isaza</DisplayName>
        <AccountId>741</AccountId>
        <AccountType/>
      </UserInfo>
      <UserInfo>
        <DisplayName>German Leonardo Figueroa Pulido</DisplayName>
        <AccountId>762</AccountId>
        <AccountType/>
      </UserInfo>
      <UserInfo>
        <DisplayName>Centro Monitoreo</DisplayName>
        <AccountId>804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7C91423-B80B-49BA-ABC6-D79146F0F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1d785-2c90-43d2-acd6-4207220cd395"/>
    <ds:schemaRef ds:uri="313dc85d-5bab-4eeb-86ad-9e6195379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2E69E9-964D-4CBF-8A8D-E3FBB0D35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A41AF8-5CEB-40B2-B776-F92A3F5D4C96}">
  <ds:schemaRefs>
    <ds:schemaRef ds:uri="http://schemas.microsoft.com/office/2006/documentManagement/types"/>
    <ds:schemaRef ds:uri="http://purl.org/dc/dcmitype/"/>
    <ds:schemaRef ds:uri="313dc85d-5bab-4eeb-86ad-9e619537987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a91d785-2c90-43d2-acd6-4207220cd39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LA_FNCER</vt:lpstr>
      <vt:lpstr>Tramites en evaluación</vt:lpstr>
      <vt:lpstr>Linea de tiempo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Hernandez Barragan</dc:creator>
  <cp:keywords/>
  <dc:description/>
  <cp:lastModifiedBy>Adriana Maria Jimenez Delgado</cp:lastModifiedBy>
  <cp:revision/>
  <dcterms:created xsi:type="dcterms:W3CDTF">2024-04-12T20:37:06Z</dcterms:created>
  <dcterms:modified xsi:type="dcterms:W3CDTF">2025-09-12T14:48:37Z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